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SOSH42-207\Downloads\"/>
    </mc:Choice>
  </mc:AlternateContent>
  <xr:revisionPtr revIDLastSave="0" documentId="13_ncr:1_{D56C84D7-4491-4060-997C-5BEA1B0D36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332" i="1" l="1"/>
  <c r="J331" i="1"/>
  <c r="I331" i="1"/>
  <c r="H331" i="1"/>
  <c r="G331" i="1"/>
  <c r="F331" i="1"/>
  <c r="J323" i="1"/>
  <c r="J332" i="1" s="1"/>
  <c r="I323" i="1"/>
  <c r="I332" i="1" s="1"/>
  <c r="I335" i="1" s="1"/>
  <c r="H323" i="1"/>
  <c r="H332" i="1" s="1"/>
  <c r="G323" i="1"/>
  <c r="G332" i="1" s="1"/>
  <c r="F323" i="1"/>
  <c r="J314" i="1"/>
  <c r="I314" i="1"/>
  <c r="H314" i="1"/>
  <c r="H315" i="1" s="1"/>
  <c r="G314" i="1"/>
  <c r="J306" i="1"/>
  <c r="J315" i="1" s="1"/>
  <c r="I306" i="1"/>
  <c r="I315" i="1" s="1"/>
  <c r="H306" i="1"/>
  <c r="G306" i="1"/>
  <c r="G315" i="1" s="1"/>
  <c r="F306" i="1"/>
  <c r="F315" i="1" s="1"/>
  <c r="J298" i="1"/>
  <c r="I298" i="1"/>
  <c r="J297" i="1"/>
  <c r="I297" i="1"/>
  <c r="H297" i="1"/>
  <c r="G297" i="1"/>
  <c r="G298" i="1" s="1"/>
  <c r="F297" i="1"/>
  <c r="F298" i="1" s="1"/>
  <c r="J290" i="1"/>
  <c r="I290" i="1"/>
  <c r="H290" i="1"/>
  <c r="H298" i="1" s="1"/>
  <c r="G290" i="1"/>
  <c r="F290" i="1"/>
  <c r="I282" i="1"/>
  <c r="H282" i="1"/>
  <c r="J281" i="1"/>
  <c r="I281" i="1"/>
  <c r="H281" i="1"/>
  <c r="G281" i="1"/>
  <c r="F281" i="1"/>
  <c r="J274" i="1"/>
  <c r="J282" i="1" s="1"/>
  <c r="I274" i="1"/>
  <c r="H274" i="1"/>
  <c r="G274" i="1"/>
  <c r="G282" i="1" s="1"/>
  <c r="F274" i="1"/>
  <c r="F282" i="1" s="1"/>
  <c r="H266" i="1"/>
  <c r="G266" i="1"/>
  <c r="J265" i="1"/>
  <c r="I265" i="1"/>
  <c r="H265" i="1"/>
  <c r="G265" i="1"/>
  <c r="F265" i="1"/>
  <c r="J257" i="1"/>
  <c r="J266" i="1" s="1"/>
  <c r="I257" i="1"/>
  <c r="I266" i="1" s="1"/>
  <c r="H257" i="1"/>
  <c r="G257" i="1"/>
  <c r="F257" i="1"/>
  <c r="F266" i="1" s="1"/>
  <c r="F249" i="1"/>
  <c r="J248" i="1"/>
  <c r="I248" i="1"/>
  <c r="H248" i="1"/>
  <c r="G248" i="1"/>
  <c r="J240" i="1"/>
  <c r="J249" i="1" s="1"/>
  <c r="I240" i="1"/>
  <c r="I249" i="1" s="1"/>
  <c r="H240" i="1"/>
  <c r="H249" i="1" s="1"/>
  <c r="G240" i="1"/>
  <c r="G249" i="1" s="1"/>
  <c r="F240" i="1"/>
  <c r="J232" i="1"/>
  <c r="I232" i="1"/>
  <c r="H232" i="1"/>
  <c r="G232" i="1"/>
  <c r="F232" i="1"/>
  <c r="J225" i="1"/>
  <c r="J233" i="1" s="1"/>
  <c r="I225" i="1"/>
  <c r="I233" i="1" s="1"/>
  <c r="H225" i="1"/>
  <c r="H233" i="1" s="1"/>
  <c r="G225" i="1"/>
  <c r="G233" i="1" s="1"/>
  <c r="F225" i="1"/>
  <c r="F233" i="1" s="1"/>
  <c r="J216" i="1"/>
  <c r="I216" i="1"/>
  <c r="H216" i="1"/>
  <c r="G216" i="1"/>
  <c r="F216" i="1"/>
  <c r="J209" i="1"/>
  <c r="J217" i="1" s="1"/>
  <c r="I209" i="1"/>
  <c r="I217" i="1" s="1"/>
  <c r="H209" i="1"/>
  <c r="H217" i="1" s="1"/>
  <c r="G209" i="1"/>
  <c r="G217" i="1" s="1"/>
  <c r="F209" i="1"/>
  <c r="F217" i="1" s="1"/>
  <c r="J201" i="1"/>
  <c r="J200" i="1"/>
  <c r="I200" i="1"/>
  <c r="H200" i="1"/>
  <c r="G200" i="1"/>
  <c r="J192" i="1"/>
  <c r="I192" i="1"/>
  <c r="I201" i="1" s="1"/>
  <c r="H192" i="1"/>
  <c r="G192" i="1"/>
  <c r="G201" i="1" s="1"/>
  <c r="F192" i="1"/>
  <c r="F201" i="1" s="1"/>
  <c r="I185" i="1"/>
  <c r="H185" i="1"/>
  <c r="J184" i="1"/>
  <c r="I184" i="1"/>
  <c r="H184" i="1"/>
  <c r="G184" i="1"/>
  <c r="F184" i="1"/>
  <c r="J176" i="1"/>
  <c r="J185" i="1" s="1"/>
  <c r="I176" i="1"/>
  <c r="H176" i="1"/>
  <c r="G176" i="1"/>
  <c r="G185" i="1" s="1"/>
  <c r="F176" i="1"/>
  <c r="F185" i="1" s="1"/>
  <c r="G168" i="1"/>
  <c r="J167" i="1"/>
  <c r="I167" i="1"/>
  <c r="H167" i="1"/>
  <c r="G167" i="1"/>
  <c r="J160" i="1"/>
  <c r="J168" i="1" s="1"/>
  <c r="I160" i="1"/>
  <c r="I168" i="1" s="1"/>
  <c r="H160" i="1"/>
  <c r="H168" i="1" s="1"/>
  <c r="G160" i="1"/>
  <c r="F160" i="1"/>
  <c r="F168" i="1" s="1"/>
  <c r="J151" i="1"/>
  <c r="I151" i="1"/>
  <c r="H151" i="1"/>
  <c r="G151" i="1"/>
  <c r="J143" i="1"/>
  <c r="J152" i="1" s="1"/>
  <c r="I143" i="1"/>
  <c r="I152" i="1" s="1"/>
  <c r="H143" i="1"/>
  <c r="H152" i="1" s="1"/>
  <c r="G143" i="1"/>
  <c r="G152" i="1" s="1"/>
  <c r="F143" i="1"/>
  <c r="F152" i="1" s="1"/>
  <c r="B135" i="1"/>
  <c r="A135" i="1"/>
  <c r="J134" i="1"/>
  <c r="I134" i="1"/>
  <c r="H134" i="1"/>
  <c r="G134" i="1"/>
  <c r="B127" i="1"/>
  <c r="A127" i="1"/>
  <c r="J126" i="1"/>
  <c r="J135" i="1" s="1"/>
  <c r="I126" i="1"/>
  <c r="I135" i="1" s="1"/>
  <c r="H126" i="1"/>
  <c r="H135" i="1" s="1"/>
  <c r="G126" i="1"/>
  <c r="G135" i="1" s="1"/>
  <c r="F126" i="1"/>
  <c r="F135" i="1" s="1"/>
  <c r="G118" i="1"/>
  <c r="F118" i="1"/>
  <c r="B118" i="1"/>
  <c r="A118" i="1"/>
  <c r="J117" i="1"/>
  <c r="H117" i="1"/>
  <c r="G117" i="1"/>
  <c r="B110" i="1"/>
  <c r="A110" i="1"/>
  <c r="J109" i="1"/>
  <c r="J118" i="1" s="1"/>
  <c r="I109" i="1"/>
  <c r="I118" i="1" s="1"/>
  <c r="H109" i="1"/>
  <c r="H118" i="1" s="1"/>
  <c r="G109" i="1"/>
  <c r="F109" i="1"/>
  <c r="H102" i="1"/>
  <c r="G102" i="1"/>
  <c r="F102" i="1"/>
  <c r="B102" i="1"/>
  <c r="A102" i="1"/>
  <c r="J101" i="1"/>
  <c r="I101" i="1"/>
  <c r="G101" i="1"/>
  <c r="B94" i="1"/>
  <c r="A94" i="1"/>
  <c r="J93" i="1"/>
  <c r="J102" i="1" s="1"/>
  <c r="I93" i="1"/>
  <c r="I102" i="1" s="1"/>
  <c r="H93" i="1"/>
  <c r="G93" i="1"/>
  <c r="F93" i="1"/>
  <c r="I85" i="1"/>
  <c r="H85" i="1"/>
  <c r="G85" i="1"/>
  <c r="B85" i="1"/>
  <c r="A85" i="1"/>
  <c r="J84" i="1"/>
  <c r="I84" i="1"/>
  <c r="H84" i="1"/>
  <c r="G84" i="1"/>
  <c r="F84" i="1"/>
  <c r="B77" i="1"/>
  <c r="J76" i="1"/>
  <c r="J85" i="1" s="1"/>
  <c r="I76" i="1"/>
  <c r="H76" i="1"/>
  <c r="G76" i="1"/>
  <c r="F76" i="1"/>
  <c r="F85" i="1" s="1"/>
  <c r="J69" i="1"/>
  <c r="I69" i="1"/>
  <c r="B69" i="1"/>
  <c r="A69" i="1"/>
  <c r="J68" i="1"/>
  <c r="I68" i="1"/>
  <c r="H68" i="1"/>
  <c r="G68" i="1"/>
  <c r="F68" i="1"/>
  <c r="B62" i="1"/>
  <c r="A62" i="1"/>
  <c r="J61" i="1"/>
  <c r="I61" i="1"/>
  <c r="H61" i="1"/>
  <c r="H69" i="1" s="1"/>
  <c r="G61" i="1"/>
  <c r="G69" i="1" s="1"/>
  <c r="F61" i="1"/>
  <c r="F69" i="1" s="1"/>
  <c r="F53" i="1"/>
  <c r="B53" i="1"/>
  <c r="A53" i="1"/>
  <c r="J52" i="1"/>
  <c r="I52" i="1"/>
  <c r="H52" i="1"/>
  <c r="G52" i="1"/>
  <c r="B45" i="1"/>
  <c r="A45" i="1"/>
  <c r="J44" i="1"/>
  <c r="J53" i="1" s="1"/>
  <c r="I44" i="1"/>
  <c r="I53" i="1" s="1"/>
  <c r="H44" i="1"/>
  <c r="H53" i="1" s="1"/>
  <c r="G44" i="1"/>
  <c r="G53" i="1" s="1"/>
  <c r="F44" i="1"/>
  <c r="H37" i="1"/>
  <c r="G37" i="1"/>
  <c r="F37" i="1"/>
  <c r="B37" i="1"/>
  <c r="A37" i="1"/>
  <c r="J36" i="1"/>
  <c r="I36" i="1"/>
  <c r="H36" i="1"/>
  <c r="G36" i="1"/>
  <c r="F36" i="1"/>
  <c r="B29" i="1"/>
  <c r="A29" i="1"/>
  <c r="J28" i="1"/>
  <c r="J37" i="1" s="1"/>
  <c r="I28" i="1"/>
  <c r="I37" i="1" s="1"/>
  <c r="H28" i="1"/>
  <c r="G28" i="1"/>
  <c r="F28" i="1"/>
  <c r="I21" i="1"/>
  <c r="J20" i="1"/>
  <c r="I20" i="1"/>
  <c r="H20" i="1"/>
  <c r="G20" i="1"/>
  <c r="G21" i="1" s="1"/>
  <c r="J12" i="1"/>
  <c r="J21" i="1" s="1"/>
  <c r="I12" i="1"/>
  <c r="H12" i="1"/>
  <c r="H21" i="1" s="1"/>
  <c r="G12" i="1"/>
  <c r="F12" i="1"/>
  <c r="F21" i="1" s="1"/>
  <c r="H201" i="1" l="1"/>
  <c r="H334" i="1"/>
  <c r="J335" i="1"/>
  <c r="J334" i="1"/>
  <c r="G334" i="1"/>
  <c r="F334" i="1"/>
  <c r="G335" i="1"/>
  <c r="I334" i="1"/>
  <c r="H335" i="1"/>
</calcChain>
</file>

<file path=xl/sharedStrings.xml><?xml version="1.0" encoding="utf-8"?>
<sst xmlns="http://schemas.openxmlformats.org/spreadsheetml/2006/main" count="645" uniqueCount="163">
  <si>
    <t>Школа</t>
  </si>
  <si>
    <t xml:space="preserve"> МБОУ "СОШ № 42" МО г. Братска</t>
  </si>
  <si>
    <t>УТВЕРЖДАЮ:</t>
  </si>
  <si>
    <t>должность</t>
  </si>
  <si>
    <t>директор</t>
  </si>
  <si>
    <t>Типовое меню приготавливаемых блюд</t>
  </si>
  <si>
    <t>фамилия</t>
  </si>
  <si>
    <t>А.Б. Борисов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</si>
  <si>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</si>
  <si>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</si>
  <si>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</si>
  <si>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</si>
  <si>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</si>
  <si>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</si>
  <si>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</si>
  <si>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</si>
  <si>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</si>
  <si>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</si>
  <si>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</si>
  <si>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</si>
  <si>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</si>
  <si>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</si>
  <si>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</si>
  <si>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Энергетическая ценность</t>
  </si>
  <si>
    <t>№ рецептуры</t>
  </si>
  <si>
    <t>Завтрак</t>
  </si>
  <si>
    <t>гор.блюдо</t>
  </si>
  <si>
    <t>Каша дружба молочная с маслом</t>
  </si>
  <si>
    <t>Масло сливочное порционное</t>
  </si>
  <si>
    <t>Сыр порциями</t>
  </si>
  <si>
    <t>-</t>
  </si>
  <si>
    <t>напиток</t>
  </si>
  <si>
    <t xml:space="preserve">Чай с молоком </t>
  </si>
  <si>
    <t>хлеб</t>
  </si>
  <si>
    <t>Батон белый</t>
  </si>
  <si>
    <t>Хлеб ржаной</t>
  </si>
  <si>
    <t>ИТОГО ЗА ЗАВТРАК</t>
  </si>
  <si>
    <t>Обед</t>
  </si>
  <si>
    <t>закуска</t>
  </si>
  <si>
    <t>Огурец свежий порционный</t>
  </si>
  <si>
    <t>1 блюдо</t>
  </si>
  <si>
    <t>Суп крестьянский со сметаной</t>
  </si>
  <si>
    <t>2 блюдо</t>
  </si>
  <si>
    <t>Ёжики кур в соусе (1 вариант)</t>
  </si>
  <si>
    <t>гарнир</t>
  </si>
  <si>
    <t>Макароны отварные (рожки)</t>
  </si>
  <si>
    <t>Компот из сухофруктов</t>
  </si>
  <si>
    <t xml:space="preserve">Хлеб пшеничный </t>
  </si>
  <si>
    <t>ИТОГО ЗА ОБЕД</t>
  </si>
  <si>
    <t>Итого за день:</t>
  </si>
  <si>
    <t>Фрикадельки мясные паровые с томатным соусом</t>
  </si>
  <si>
    <t>Гарнир каша гречка рассыпчатая</t>
  </si>
  <si>
    <t>Чай с сахаром</t>
  </si>
  <si>
    <t>Помидор свежий с горошком</t>
  </si>
  <si>
    <t>Борщ Вегетерианский</t>
  </si>
  <si>
    <t>Гуляш мясной</t>
  </si>
  <si>
    <t>Гарнир Рис отварной</t>
  </si>
  <si>
    <t>Компот из смеси ягод (смородины, вишни, яблок св/мор)</t>
  </si>
  <si>
    <t>Салат Нежность (морковь, зелёный горошек)</t>
  </si>
  <si>
    <t>Омлет натуральный запечённый</t>
  </si>
  <si>
    <t>Чай Русский</t>
  </si>
  <si>
    <t>Огурец свежий с маслом растительным, зеленью</t>
  </si>
  <si>
    <t>Суп овощной со сметаной</t>
  </si>
  <si>
    <t>Котлета кур бистро с соусом томатным</t>
  </si>
  <si>
    <t>569/946</t>
  </si>
  <si>
    <t>Гарнир каша перловая с овощами</t>
  </si>
  <si>
    <t>Компот из вишни сухой</t>
  </si>
  <si>
    <t>Каша рисовая молочная с маслом</t>
  </si>
  <si>
    <t>Запеканка "Нежная" с творогом</t>
  </si>
  <si>
    <t>Джем фруктовый</t>
  </si>
  <si>
    <t>Чай французский (с ванилью)</t>
  </si>
  <si>
    <t>Помидор свежий с маслом растительным</t>
  </si>
  <si>
    <t>Суп гороховый</t>
  </si>
  <si>
    <t>Плов со свининой</t>
  </si>
  <si>
    <t>Сок фруктовый яблочный</t>
  </si>
  <si>
    <t>Огурец солёный консервированный</t>
  </si>
  <si>
    <t>Каша Исландская с курицей (рис)</t>
  </si>
  <si>
    <t>Чай Итальянский (с корицей)</t>
  </si>
  <si>
    <t>Уха из петуха</t>
  </si>
  <si>
    <t>Рыба, запечённая под омлетом</t>
  </si>
  <si>
    <t>Картофельное пюре</t>
  </si>
  <si>
    <t>Чай с молоком</t>
  </si>
  <si>
    <t>Суп с клёцками</t>
  </si>
  <si>
    <t>Биточки куриные с соусом томатным</t>
  </si>
  <si>
    <t>103,02/946</t>
  </si>
  <si>
    <t>Макароны отварные (спираль)</t>
  </si>
  <si>
    <t>Помидор свежий с кукурузой</t>
  </si>
  <si>
    <t>Каша деревенская гречневая с мясом (1 вариант)</t>
  </si>
  <si>
    <t>file:///C:/Users/Химия/Downloads/[2025-04-22-sm.xlsx]Лист1'!B4'file:///C:/Users/Химия/Downloads/[2025-04-22-sm.xlsx]Лист1'!B4E114</t>
  </si>
  <si>
    <t>Суп рыбный (консервы)</t>
  </si>
  <si>
    <t>Печень с луком с соусом сметанным</t>
  </si>
  <si>
    <t>90/489</t>
  </si>
  <si>
    <t>Гарнир рис с морковью</t>
  </si>
  <si>
    <t>Напиток лимонный</t>
  </si>
  <si>
    <t>Тефтели рыбацкие</t>
  </si>
  <si>
    <t>Соус молочный</t>
  </si>
  <si>
    <t>Чай витаминный</t>
  </si>
  <si>
    <t>Помидор свежий с маслом растительным, зеленью</t>
  </si>
  <si>
    <t>Суп "Волна"</t>
  </si>
  <si>
    <t>Биточки весенние мясные с соусом томатным</t>
  </si>
  <si>
    <t>73,01/492</t>
  </si>
  <si>
    <t>Макароны "по-польски" (рожки)</t>
  </si>
  <si>
    <t>Напиток из шиповника</t>
  </si>
  <si>
    <t>Каша геркулес молочная с маслом</t>
  </si>
  <si>
    <t>Суфле "Каспер" из творога</t>
  </si>
  <si>
    <t>Молоко сгущённое</t>
  </si>
  <si>
    <t>Чай с молоком сгущённым</t>
  </si>
  <si>
    <t>Суп Минестроне (овощи по сезону)</t>
  </si>
  <si>
    <t>Митболы в соусе</t>
  </si>
  <si>
    <t>Гарнир гречка с овощами</t>
  </si>
  <si>
    <t>Суфле кур Гречанка</t>
  </si>
  <si>
    <t>Соус молочно-морковный</t>
  </si>
  <si>
    <t>Макароны отварные (регатоны)</t>
  </si>
  <si>
    <t>Борщ с картофелем, сметаной</t>
  </si>
  <si>
    <t>Рагу "Семейка" (мясо, овощи)</t>
  </si>
  <si>
    <t>Чайный напиток "Росинка"</t>
  </si>
  <si>
    <t>Каша дружба молочная</t>
  </si>
  <si>
    <t>Масло сливочное</t>
  </si>
  <si>
    <t>Рассольник домашний со сметаной</t>
  </si>
  <si>
    <t>Биточки мясные детские</t>
  </si>
  <si>
    <t>Горошница-пюре</t>
  </si>
  <si>
    <t>Помидор свежий</t>
  </si>
  <si>
    <t>Каша Новгородская гречневая с курицей</t>
  </si>
  <si>
    <t>Чай вишнёвый</t>
  </si>
  <si>
    <t>Огурец свежий с горошком</t>
  </si>
  <si>
    <t>Тефтели мясные в соусе</t>
  </si>
  <si>
    <t>Напиток апельсиновый</t>
  </si>
  <si>
    <t>Запеканка печени с крупой и овощами</t>
  </si>
  <si>
    <t>Соус сметанно-томатный</t>
  </si>
  <si>
    <t>Чай с лимоном</t>
  </si>
  <si>
    <t>Щи по-уральски со сметаной</t>
  </si>
  <si>
    <t>Плов петровский с мясом (перловка)</t>
  </si>
  <si>
    <t>Пудинг творожный</t>
  </si>
  <si>
    <t>Свекольник со сметаной</t>
  </si>
  <si>
    <t>Мясо духовое с овощами</t>
  </si>
  <si>
    <t>Компот из изюма</t>
  </si>
  <si>
    <t>Гарнир Рис с морковью</t>
  </si>
  <si>
    <t>Огурец свежий с кукурузой</t>
  </si>
  <si>
    <t>Суп Итальянский овощной</t>
  </si>
  <si>
    <t>Биточки рыбные паровые с соусом молочным</t>
  </si>
  <si>
    <t>120/484</t>
  </si>
  <si>
    <t>Напиток из с/фр, шиповника</t>
  </si>
  <si>
    <t>Ёжики мясные в соусе</t>
  </si>
  <si>
    <t>Напиток из вишни св/мор</t>
  </si>
  <si>
    <t>Пудинг мясной</t>
  </si>
  <si>
    <t>Гарнир Рис отварной с зеленью</t>
  </si>
  <si>
    <t>Суп картофельный со сметаной</t>
  </si>
  <si>
    <t>Рагу овощное с мясом</t>
  </si>
  <si>
    <t>Запеканка Камчатка (рыба)</t>
  </si>
  <si>
    <t>Помидор свежий порционный</t>
  </si>
  <si>
    <t>Каша пшённая молочная с маслом</t>
  </si>
  <si>
    <t>Запеканка "Нежная" творожно-апельсиновая</t>
  </si>
  <si>
    <t>Свекольник Литовский с яйцом, сметаной</t>
  </si>
  <si>
    <t>Кнелики печёночные с соусом молочным</t>
  </si>
  <si>
    <t>82/484</t>
  </si>
  <si>
    <t>Гарнир рис цветной</t>
  </si>
  <si>
    <t>Суфле мясное Мамино</t>
  </si>
  <si>
    <t>Соус Томат</t>
  </si>
  <si>
    <t>Гарнир гречка с морковью</t>
  </si>
  <si>
    <t>Щи из свежей капусты с картофелем</t>
  </si>
  <si>
    <t>Фишболы с соусом</t>
  </si>
  <si>
    <t>Итого за период</t>
  </si>
  <si>
    <t>Среднее значение за период 20 дней: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</si>
</sst>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</font>
    <font>
      <sz val="11"/>
      <color theme="1"/>
      <name val="Calibri"/>
      <scheme val="minor"/>
    </font>
    <font>
      <sz val="12"/>
      <color theme="1"/>
      <name val="Times New Roman"/>
    </font>
    <font>
      <b/>
      <sz val="11"/>
      <color theme="1"/>
      <name val="Calibri"/>
      <scheme val="minor"/>
    </font>
    <font>
      <b/>
      <sz val="11"/>
      <color rgb="FF4C4C4C"/>
      <name val="Calibri"/>
      <scheme val="minor"/>
    </font>
    <font>
      <sz val="11"/>
      <color rgb="FF2D2D2D"/>
      <name val="Calibri"/>
      <scheme val="minor"/>
    </font>
    <font>
      <sz val="11"/>
      <color rgb="FF4C4C4C"/>
      <name val="Calibri"/>
      <scheme val="minor"/>
    </font>
    <font>
      <i/>
      <sz val="11"/>
      <color theme="1"/>
      <name val="Calibri"/>
      <scheme val="minor"/>
    </font>
    <font>
      <b/>
      <sz val="11"/>
      <color rgb="FF2D2D2D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Protection="1"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1" fillId="0" borderId="13" xfId="0" applyFont="1" applyBorder="1"/>
    <xf numFmtId="0" fontId="3" fillId="0" borderId="1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3" fillId="3" borderId="19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21" xfId="0" applyFont="1" applyBorder="1"/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Border="1"/>
    <xf numFmtId="0" fontId="3" fillId="0" borderId="13" xfId="0" applyFont="1" applyBorder="1" applyAlignment="1">
      <alignment horizontal="center" vertical="top" wrapText="1"/>
    </xf>
    <xf numFmtId="0" fontId="1" fillId="3" borderId="25" xfId="0" applyFont="1" applyFill="1" applyBorder="1" applyAlignment="1">
      <alignment horizontal="center" vertical="top" wrapText="1"/>
    </xf>
    <xf numFmtId="0" fontId="1" fillId="0" borderId="1" xfId="0" applyFont="1" applyBorder="1" applyProtection="1">
      <protection locked="0"/>
    </xf>
    <xf numFmtId="0" fontId="3" fillId="3" borderId="25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27" xfId="0" applyFont="1" applyFill="1" applyBorder="1" applyAlignment="1">
      <alignment vertical="top" wrapText="1"/>
    </xf>
    <xf numFmtId="0" fontId="3" fillId="3" borderId="27" xfId="0" applyFont="1" applyFill="1" applyBorder="1" applyAlignment="1">
      <alignment horizontal="center" vertical="top" wrapText="1"/>
    </xf>
    <xf numFmtId="0" fontId="1" fillId="3" borderId="29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3" fillId="3" borderId="27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2" fillId="0" borderId="0" xfId="0" quotePrefix="1" applyFont="1"/>
    <xf numFmtId="0" fontId="1" fillId="3" borderId="19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0" borderId="19" xfId="0" applyFont="1" applyBorder="1" applyAlignment="1">
      <alignment horizontal="center" vertical="top" wrapText="1"/>
    </xf>
    <xf numFmtId="0" fontId="1" fillId="0" borderId="25" xfId="0" applyFont="1" applyBorder="1"/>
    <xf numFmtId="0" fontId="3" fillId="0" borderId="2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1" fillId="3" borderId="29" xfId="0" applyFont="1" applyFill="1" applyBorder="1" applyAlignment="1">
      <alignment horizontal="center"/>
    </xf>
    <xf numFmtId="49" fontId="3" fillId="3" borderId="19" xfId="0" applyNumberFormat="1" applyFont="1" applyFill="1" applyBorder="1" applyAlignment="1">
      <alignment horizontal="center" vertical="top" wrapText="1"/>
    </xf>
    <xf numFmtId="0" fontId="1" fillId="0" borderId="43" xfId="0" applyFont="1" applyBorder="1"/>
    <xf numFmtId="0" fontId="1" fillId="2" borderId="43" xfId="0" applyFont="1" applyFill="1" applyBorder="1" applyAlignment="1" applyProtection="1">
      <alignment vertical="top" wrapText="1"/>
      <protection locked="0"/>
    </xf>
    <xf numFmtId="0" fontId="1" fillId="2" borderId="43" xfId="0" applyFont="1" applyFill="1" applyBorder="1" applyAlignment="1" applyProtection="1">
      <alignment horizontal="center" vertical="top" wrapText="1"/>
      <protection locked="0"/>
    </xf>
    <xf numFmtId="2" fontId="1" fillId="2" borderId="43" xfId="0" applyNumberFormat="1" applyFont="1" applyFill="1" applyBorder="1" applyAlignment="1" applyProtection="1">
      <alignment horizontal="center" vertical="top" wrapText="1"/>
      <protection locked="0"/>
    </xf>
    <xf numFmtId="0" fontId="1" fillId="2" borderId="44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46" xfId="0" applyFont="1" applyFill="1" applyBorder="1" applyAlignment="1" applyProtection="1">
      <alignment horizontal="center" vertical="top" wrapText="1"/>
      <protection locked="0"/>
    </xf>
    <xf numFmtId="0" fontId="3" fillId="0" borderId="46" xfId="0" applyFont="1" applyBorder="1" applyAlignment="1">
      <alignment horizontal="center" vertical="top" wrapText="1"/>
    </xf>
    <xf numFmtId="0" fontId="1" fillId="0" borderId="49" xfId="0" applyFont="1" applyBorder="1"/>
    <xf numFmtId="0" fontId="1" fillId="3" borderId="50" xfId="0" applyFont="1" applyFill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0" fontId="1" fillId="3" borderId="51" xfId="0" applyFont="1" applyFill="1" applyBorder="1" applyAlignment="1">
      <alignment vertical="top" wrapText="1"/>
    </xf>
    <xf numFmtId="0" fontId="3" fillId="3" borderId="51" xfId="0" applyFont="1" applyFill="1" applyBorder="1" applyAlignment="1">
      <alignment horizontal="center" vertical="top" wrapText="1"/>
    </xf>
    <xf numFmtId="0" fontId="1" fillId="3" borderId="53" xfId="0" applyFont="1" applyFill="1" applyBorder="1" applyAlignment="1">
      <alignment horizontal="center" vertical="top" wrapText="1"/>
    </xf>
    <xf numFmtId="0" fontId="1" fillId="0" borderId="46" xfId="0" applyFont="1" applyBorder="1"/>
    <xf numFmtId="2" fontId="0" fillId="4" borderId="55" xfId="0" applyNumberForma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/>
    <xf numFmtId="0" fontId="1" fillId="0" borderId="1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left"/>
      <protection locked="0"/>
    </xf>
    <xf numFmtId="0" fontId="1" fillId="0" borderId="5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8" fillId="3" borderId="19" xfId="0" applyFont="1" applyFill="1" applyBorder="1" applyAlignment="1">
      <alignment horizontal="left" vertical="center" wrapText="1"/>
    </xf>
    <xf numFmtId="0" fontId="8" fillId="3" borderId="40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left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left"/>
      <protection locked="0"/>
    </xf>
    <xf numFmtId="0" fontId="1" fillId="0" borderId="24" xfId="0" applyFont="1" applyBorder="1"/>
    <xf numFmtId="0" fontId="8" fillId="3" borderId="51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0"/>
  <sheetViews>
    <sheetView tabSelected="1" workbookViewId="0">
      <pane xSplit="4" ySplit="5" topLeftCell="E266" activePane="bottomRight" state="frozen"/>
      <selection pane="topRight"/>
      <selection pane="bottomLeft"/>
      <selection pane="bottomRight" activeCell="N269" sqref="N269"/>
    </sheetView>
  </sheetViews>
  <sheetFormatPr defaultColWidth="9.109375" defaultRowHeight="15.6" x14ac:dyDescent="0.3"/>
  <cols>
    <col min="1" max="1" width="4.6640625" customWidth="1"/>
    <col min="2" max="2" width="6.109375" customWidth="1"/>
    <col min="3" max="3" width="9.44140625" style="1" bestFit="1" customWidth="1"/>
    <col min="4" max="4" width="12" style="1" customWidth="1"/>
    <col min="5" max="5" width="58.33203125" bestFit="1" customWidth="1"/>
    <col min="6" max="6" width="17.44140625" bestFit="1" customWidth="1"/>
    <col min="7" max="7" width="13.44140625" bestFit="1" customWidth="1"/>
    <col min="8" max="8" width="7.44140625" bestFit="1" customWidth="1"/>
    <col min="9" max="9" width="9" bestFit="1" customWidth="1"/>
    <col min="10" max="10" width="10.109375" bestFit="1" customWidth="1"/>
    <col min="11" max="11" width="15" customWidth="1"/>
    <col min="12" max="18" width="9.109375" style="2" bestFit="1" customWidth="1"/>
    <col min="19" max="19" width="12.109375" style="2" customWidth="1"/>
    <col min="20" max="20" width="9.109375" style="2" bestFit="1" customWidth="1"/>
    <col min="21" max="16384" width="9.109375" style="2"/>
  </cols>
  <sheetData>
    <row r="1" spans="1:11" x14ac:dyDescent="0.3">
      <c r="A1" s="1" t="s">
        <v>0</v>
      </c>
      <c r="C1" s="83" t="s">
        <v>1</v>
      </c>
      <c r="D1" s="84"/>
      <c r="E1" s="85"/>
      <c r="F1" s="3" t="s">
        <v>2</v>
      </c>
      <c r="G1" t="s">
        <v>3</v>
      </c>
      <c r="H1" s="80" t="s">
        <v>4</v>
      </c>
      <c r="I1" s="81"/>
      <c r="J1" s="81"/>
      <c r="K1" s="82"/>
    </row>
    <row r="2" spans="1:11" x14ac:dyDescent="0.3">
      <c r="A2" s="4" t="s">
        <v>5</v>
      </c>
      <c r="C2"/>
      <c r="G2" t="s">
        <v>6</v>
      </c>
      <c r="H2" s="80" t="s">
        <v>7</v>
      </c>
      <c r="I2" s="81"/>
      <c r="J2" s="81"/>
      <c r="K2" s="82"/>
    </row>
    <row r="3" spans="1:11" ht="17.25" customHeight="1" x14ac:dyDescent="0.3">
      <c r="A3" s="5" t="s">
        <v>8</v>
      </c>
      <c r="C3"/>
      <c r="D3" s="6"/>
      <c r="E3" s="7" t="s">
        <v>9</v>
      </c>
      <c r="G3" t="s">
        <v>10</v>
      </c>
      <c r="H3" s="8">
        <v>3</v>
      </c>
      <c r="I3" s="8">
        <v>3</v>
      </c>
      <c r="J3" s="9">
        <v>2025</v>
      </c>
      <c r="K3" s="1"/>
    </row>
    <row r="4" spans="1:11" x14ac:dyDescent="0.3">
      <c r="C4"/>
      <c r="D4" s="5"/>
      <c r="H4" s="10" t="s">
        <v>11</v>
      </c>
      <c r="I4" s="10" t="s">
        <v>12</v>
      </c>
      <c r="J4" s="10" t="s">
        <v>13</v>
      </c>
    </row>
    <row r="5" spans="1:11" ht="43.2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</row>
    <row r="6" spans="1:11" x14ac:dyDescent="0.3">
      <c r="A6" s="97">
        <v>1</v>
      </c>
      <c r="B6" s="86">
        <v>1</v>
      </c>
      <c r="C6" s="86" t="s">
        <v>25</v>
      </c>
      <c r="D6" s="15" t="s">
        <v>26</v>
      </c>
      <c r="E6" s="16" t="s">
        <v>27</v>
      </c>
      <c r="F6" s="17">
        <v>200</v>
      </c>
      <c r="G6" s="18">
        <v>6.4</v>
      </c>
      <c r="H6" s="18">
        <v>4.03</v>
      </c>
      <c r="I6" s="18">
        <v>21.9</v>
      </c>
      <c r="J6" s="18">
        <v>121.42</v>
      </c>
      <c r="K6" s="19">
        <v>370</v>
      </c>
    </row>
    <row r="7" spans="1:11" x14ac:dyDescent="0.3">
      <c r="A7" s="98"/>
      <c r="B7" s="87"/>
      <c r="C7" s="87"/>
      <c r="D7" s="20" t="s">
        <v>26</v>
      </c>
      <c r="E7" s="21" t="s">
        <v>28</v>
      </c>
      <c r="F7" s="22">
        <v>15</v>
      </c>
      <c r="G7" s="18">
        <v>0.12</v>
      </c>
      <c r="H7" s="18">
        <v>6.38</v>
      </c>
      <c r="I7" s="18">
        <v>0.18</v>
      </c>
      <c r="J7" s="18">
        <v>87.29</v>
      </c>
      <c r="K7" s="23">
        <v>967</v>
      </c>
    </row>
    <row r="8" spans="1:11" x14ac:dyDescent="0.3">
      <c r="A8" s="98"/>
      <c r="B8" s="87"/>
      <c r="C8" s="87"/>
      <c r="D8" s="20" t="s">
        <v>26</v>
      </c>
      <c r="E8" s="21" t="s">
        <v>29</v>
      </c>
      <c r="F8" s="22">
        <v>10</v>
      </c>
      <c r="G8" s="18">
        <v>2.3199999999999998</v>
      </c>
      <c r="H8" s="18">
        <v>2.95</v>
      </c>
      <c r="I8" s="18" t="s">
        <v>30</v>
      </c>
      <c r="J8" s="18">
        <v>35.83</v>
      </c>
      <c r="K8" s="23">
        <v>968</v>
      </c>
    </row>
    <row r="9" spans="1:11" x14ac:dyDescent="0.3">
      <c r="A9" s="98"/>
      <c r="B9" s="87"/>
      <c r="C9" s="87"/>
      <c r="D9" s="20" t="s">
        <v>31</v>
      </c>
      <c r="E9" s="21" t="s">
        <v>32</v>
      </c>
      <c r="F9" s="22">
        <v>200</v>
      </c>
      <c r="G9" s="18">
        <v>3.09</v>
      </c>
      <c r="H9" s="18">
        <v>2</v>
      </c>
      <c r="I9" s="18">
        <v>13.02</v>
      </c>
      <c r="J9" s="18">
        <v>99.29</v>
      </c>
      <c r="K9" s="23">
        <v>349</v>
      </c>
    </row>
    <row r="10" spans="1:11" x14ac:dyDescent="0.3">
      <c r="A10" s="98"/>
      <c r="B10" s="87"/>
      <c r="C10" s="87"/>
      <c r="D10" s="20" t="s">
        <v>33</v>
      </c>
      <c r="E10" s="21" t="s">
        <v>34</v>
      </c>
      <c r="F10" s="22">
        <v>40</v>
      </c>
      <c r="G10" s="18">
        <v>3.08</v>
      </c>
      <c r="H10" s="18">
        <v>1.2</v>
      </c>
      <c r="I10" s="18">
        <v>20.04</v>
      </c>
      <c r="J10" s="18">
        <v>103.6</v>
      </c>
      <c r="K10" s="23">
        <v>588</v>
      </c>
    </row>
    <row r="11" spans="1:11" x14ac:dyDescent="0.3">
      <c r="A11" s="98"/>
      <c r="B11" s="87"/>
      <c r="C11" s="87"/>
      <c r="D11" s="24" t="s">
        <v>33</v>
      </c>
      <c r="E11" s="25" t="s">
        <v>35</v>
      </c>
      <c r="F11" s="22">
        <v>40</v>
      </c>
      <c r="G11" s="18">
        <v>2.64</v>
      </c>
      <c r="H11" s="18">
        <v>0.48</v>
      </c>
      <c r="I11" s="18">
        <v>13.36</v>
      </c>
      <c r="J11" s="18">
        <v>68.319999999999993</v>
      </c>
      <c r="K11" s="23">
        <v>583.02</v>
      </c>
    </row>
    <row r="12" spans="1:11" x14ac:dyDescent="0.3">
      <c r="A12" s="99"/>
      <c r="B12" s="88"/>
      <c r="C12" s="88"/>
      <c r="D12" s="89" t="s">
        <v>36</v>
      </c>
      <c r="E12" s="90"/>
      <c r="F12" s="26">
        <f>SUM(F6:F11)</f>
        <v>505</v>
      </c>
      <c r="G12" s="26">
        <f>SUM(G6:G11)</f>
        <v>17.649999999999999</v>
      </c>
      <c r="H12" s="26">
        <f>SUM(H6:H11)</f>
        <v>17.04</v>
      </c>
      <c r="I12" s="26">
        <f>SUM(I6:I11)</f>
        <v>68.5</v>
      </c>
      <c r="J12" s="26">
        <f>SUM(J6:J11)</f>
        <v>515.75</v>
      </c>
      <c r="K12" s="27"/>
    </row>
    <row r="13" spans="1:11" x14ac:dyDescent="0.3">
      <c r="A13" s="100">
        <v>1</v>
      </c>
      <c r="B13" s="93">
        <v>1</v>
      </c>
      <c r="C13" s="93" t="s">
        <v>37</v>
      </c>
      <c r="D13" s="20" t="s">
        <v>38</v>
      </c>
      <c r="E13" s="21" t="s">
        <v>39</v>
      </c>
      <c r="F13" s="22">
        <v>60</v>
      </c>
      <c r="G13" s="22">
        <v>0.48</v>
      </c>
      <c r="H13" s="22">
        <v>0.06</v>
      </c>
      <c r="I13" s="22">
        <v>1.62</v>
      </c>
      <c r="J13" s="22">
        <v>8.4</v>
      </c>
      <c r="K13" s="23">
        <v>428.04</v>
      </c>
    </row>
    <row r="14" spans="1:11" x14ac:dyDescent="0.3">
      <c r="A14" s="98"/>
      <c r="B14" s="87"/>
      <c r="C14" s="87"/>
      <c r="D14" s="20" t="s">
        <v>40</v>
      </c>
      <c r="E14" s="21" t="s">
        <v>41</v>
      </c>
      <c r="F14" s="22">
        <v>200</v>
      </c>
      <c r="G14" s="22">
        <v>1.62</v>
      </c>
      <c r="H14" s="22">
        <v>5.18</v>
      </c>
      <c r="I14" s="22">
        <v>7.79</v>
      </c>
      <c r="J14" s="22">
        <v>125.96</v>
      </c>
      <c r="K14" s="23">
        <v>527.01</v>
      </c>
    </row>
    <row r="15" spans="1:11" x14ac:dyDescent="0.3">
      <c r="A15" s="98"/>
      <c r="B15" s="87"/>
      <c r="C15" s="87"/>
      <c r="D15" s="20" t="s">
        <v>42</v>
      </c>
      <c r="E15" s="21" t="s">
        <v>43</v>
      </c>
      <c r="F15" s="22">
        <v>100</v>
      </c>
      <c r="G15" s="22">
        <v>12.23</v>
      </c>
      <c r="H15" s="22">
        <v>11.54</v>
      </c>
      <c r="I15" s="22">
        <v>11.5</v>
      </c>
      <c r="J15" s="22">
        <v>189.59</v>
      </c>
      <c r="K15" s="23">
        <v>98</v>
      </c>
    </row>
    <row r="16" spans="1:11" x14ac:dyDescent="0.3">
      <c r="A16" s="98"/>
      <c r="B16" s="87"/>
      <c r="C16" s="87"/>
      <c r="D16" s="20" t="s">
        <v>44</v>
      </c>
      <c r="E16" s="21" t="s">
        <v>45</v>
      </c>
      <c r="F16" s="22">
        <v>150</v>
      </c>
      <c r="G16" s="22">
        <v>4.82</v>
      </c>
      <c r="H16" s="22">
        <v>6.85</v>
      </c>
      <c r="I16" s="22">
        <v>28.75</v>
      </c>
      <c r="J16" s="22">
        <v>148.83000000000001</v>
      </c>
      <c r="K16" s="23">
        <v>268.01</v>
      </c>
    </row>
    <row r="17" spans="1:11" x14ac:dyDescent="0.3">
      <c r="A17" s="98"/>
      <c r="B17" s="87"/>
      <c r="C17" s="87"/>
      <c r="D17" s="20" t="s">
        <v>31</v>
      </c>
      <c r="E17" s="21" t="s">
        <v>46</v>
      </c>
      <c r="F17" s="22">
        <v>200</v>
      </c>
      <c r="G17" s="22">
        <v>0.23</v>
      </c>
      <c r="H17" s="22" t="s">
        <v>30</v>
      </c>
      <c r="I17" s="22">
        <v>16.420000000000002</v>
      </c>
      <c r="J17" s="22">
        <v>67.099999999999994</v>
      </c>
      <c r="K17" s="23">
        <v>364</v>
      </c>
    </row>
    <row r="18" spans="1:11" x14ac:dyDescent="0.3">
      <c r="A18" s="98"/>
      <c r="B18" s="87"/>
      <c r="C18" s="87"/>
      <c r="D18" s="20" t="s">
        <v>33</v>
      </c>
      <c r="E18" s="21" t="s">
        <v>47</v>
      </c>
      <c r="F18" s="22">
        <v>50</v>
      </c>
      <c r="G18" s="22">
        <v>3.8</v>
      </c>
      <c r="H18" s="22">
        <v>0.4</v>
      </c>
      <c r="I18" s="22">
        <v>24.6</v>
      </c>
      <c r="J18" s="22">
        <v>117.2</v>
      </c>
      <c r="K18" s="23">
        <v>588</v>
      </c>
    </row>
    <row r="19" spans="1:11" x14ac:dyDescent="0.3">
      <c r="A19" s="98"/>
      <c r="B19" s="87"/>
      <c r="C19" s="87"/>
      <c r="D19" s="24" t="s">
        <v>33</v>
      </c>
      <c r="E19" s="21" t="s">
        <v>35</v>
      </c>
      <c r="F19" s="22">
        <v>30</v>
      </c>
      <c r="G19" s="22">
        <v>1.98</v>
      </c>
      <c r="H19" s="22">
        <v>0.36</v>
      </c>
      <c r="I19" s="22">
        <v>10.02</v>
      </c>
      <c r="J19" s="22">
        <v>51.24</v>
      </c>
      <c r="K19" s="23">
        <v>583.03</v>
      </c>
    </row>
    <row r="20" spans="1:11" x14ac:dyDescent="0.3">
      <c r="A20" s="99"/>
      <c r="B20" s="88"/>
      <c r="C20" s="88"/>
      <c r="D20" s="91" t="s">
        <v>48</v>
      </c>
      <c r="E20" s="92"/>
      <c r="F20" s="28">
        <v>790</v>
      </c>
      <c r="G20" s="28">
        <f>SUM(G13:G19)</f>
        <v>25.16</v>
      </c>
      <c r="H20" s="28">
        <f>SUM(H13:H19)</f>
        <v>24.389999999999993</v>
      </c>
      <c r="I20" s="28">
        <f>SUM(I13:I19)</f>
        <v>100.7</v>
      </c>
      <c r="J20" s="28">
        <f>SUM(J13:J19)</f>
        <v>708.32</v>
      </c>
      <c r="K20" s="27"/>
    </row>
    <row r="21" spans="1:11" x14ac:dyDescent="0.3">
      <c r="A21" s="29">
        <v>1</v>
      </c>
      <c r="B21" s="30">
        <v>1</v>
      </c>
      <c r="C21" s="95" t="s">
        <v>49</v>
      </c>
      <c r="D21" s="96"/>
      <c r="E21" s="31"/>
      <c r="F21" s="32">
        <f>SUM(F12, F20)</f>
        <v>1295</v>
      </c>
      <c r="G21" s="32">
        <f>SUM(G12, G20)</f>
        <v>42.81</v>
      </c>
      <c r="H21" s="32">
        <f>SUM(H12, H20)</f>
        <v>41.429999999999993</v>
      </c>
      <c r="I21" s="32">
        <f>SUM(I12, I20)</f>
        <v>169.2</v>
      </c>
      <c r="J21" s="32">
        <f>SUM(J12, J20)</f>
        <v>1224.0700000000002</v>
      </c>
      <c r="K21" s="32"/>
    </row>
    <row r="22" spans="1:11" x14ac:dyDescent="0.3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</row>
    <row r="23" spans="1:11" x14ac:dyDescent="0.3">
      <c r="A23" s="97">
        <v>1</v>
      </c>
      <c r="B23" s="86">
        <v>2</v>
      </c>
      <c r="C23" s="86" t="s">
        <v>25</v>
      </c>
      <c r="D23" s="34" t="s">
        <v>26</v>
      </c>
      <c r="E23" s="16" t="s">
        <v>50</v>
      </c>
      <c r="F23" s="17">
        <v>110</v>
      </c>
      <c r="G23" s="35">
        <v>9.42</v>
      </c>
      <c r="H23" s="35">
        <v>9.68</v>
      </c>
      <c r="I23" s="35">
        <v>8.35</v>
      </c>
      <c r="J23" s="35">
        <v>167.48</v>
      </c>
      <c r="K23" s="19">
        <v>611.02</v>
      </c>
    </row>
    <row r="24" spans="1:11" x14ac:dyDescent="0.3">
      <c r="A24" s="98"/>
      <c r="B24" s="87"/>
      <c r="C24" s="87"/>
      <c r="D24" s="36" t="s">
        <v>26</v>
      </c>
      <c r="E24" s="37" t="s">
        <v>51</v>
      </c>
      <c r="F24" s="38">
        <v>150</v>
      </c>
      <c r="G24" s="18">
        <v>5.18</v>
      </c>
      <c r="H24" s="18">
        <v>8.1199999999999992</v>
      </c>
      <c r="I24" s="18">
        <v>32.299999999999997</v>
      </c>
      <c r="J24" s="18">
        <v>203.56</v>
      </c>
      <c r="K24" s="39">
        <v>254</v>
      </c>
    </row>
    <row r="25" spans="1:11" x14ac:dyDescent="0.3">
      <c r="A25" s="98"/>
      <c r="B25" s="87"/>
      <c r="C25" s="87"/>
      <c r="D25" s="40" t="s">
        <v>31</v>
      </c>
      <c r="E25" s="21" t="s">
        <v>52</v>
      </c>
      <c r="F25" s="22">
        <v>200</v>
      </c>
      <c r="G25" s="18">
        <v>0.19</v>
      </c>
      <c r="H25" s="18">
        <v>0.05</v>
      </c>
      <c r="I25" s="18">
        <v>10.039999999999999</v>
      </c>
      <c r="J25" s="18">
        <v>41.33</v>
      </c>
      <c r="K25" s="23">
        <v>350</v>
      </c>
    </row>
    <row r="26" spans="1:11" x14ac:dyDescent="0.3">
      <c r="A26" s="98"/>
      <c r="B26" s="87"/>
      <c r="C26" s="87"/>
      <c r="D26" s="40" t="s">
        <v>33</v>
      </c>
      <c r="E26" s="21" t="s">
        <v>34</v>
      </c>
      <c r="F26" s="22">
        <v>40</v>
      </c>
      <c r="G26" s="18">
        <v>3.08</v>
      </c>
      <c r="H26" s="18">
        <v>1.2</v>
      </c>
      <c r="I26" s="18">
        <v>20.04</v>
      </c>
      <c r="J26" s="18">
        <v>103.6</v>
      </c>
      <c r="K26" s="23">
        <v>588</v>
      </c>
    </row>
    <row r="27" spans="1:11" x14ac:dyDescent="0.3">
      <c r="A27" s="98"/>
      <c r="B27" s="87"/>
      <c r="C27" s="87"/>
      <c r="D27" s="20" t="s">
        <v>33</v>
      </c>
      <c r="E27" s="21" t="s">
        <v>35</v>
      </c>
      <c r="F27" s="22">
        <v>20</v>
      </c>
      <c r="G27" s="18">
        <v>1.32</v>
      </c>
      <c r="H27" s="18">
        <v>0.24</v>
      </c>
      <c r="I27" s="18">
        <v>6.68</v>
      </c>
      <c r="J27" s="18">
        <v>34.159999999999997</v>
      </c>
      <c r="K27" s="23">
        <v>583.02</v>
      </c>
    </row>
    <row r="28" spans="1:11" x14ac:dyDescent="0.3">
      <c r="A28" s="99"/>
      <c r="B28" s="88"/>
      <c r="C28" s="88"/>
      <c r="D28" s="91" t="s">
        <v>36</v>
      </c>
      <c r="E28" s="92"/>
      <c r="F28" s="26">
        <f>SUM(F23:F27)</f>
        <v>520</v>
      </c>
      <c r="G28" s="26">
        <f>SUM(G23:G27)</f>
        <v>19.189999999999998</v>
      </c>
      <c r="H28" s="26">
        <f>SUM(H23:H27)</f>
        <v>19.289999999999996</v>
      </c>
      <c r="I28" s="26">
        <f>SUM(I23:I27)</f>
        <v>77.41</v>
      </c>
      <c r="J28" s="26">
        <f>SUM(J23:J27)</f>
        <v>550.12999999999988</v>
      </c>
      <c r="K28" s="41"/>
    </row>
    <row r="29" spans="1:11" x14ac:dyDescent="0.3">
      <c r="A29" s="100">
        <f>A23</f>
        <v>1</v>
      </c>
      <c r="B29" s="93">
        <f>B23</f>
        <v>2</v>
      </c>
      <c r="C29" s="93" t="s">
        <v>37</v>
      </c>
      <c r="D29" s="20" t="s">
        <v>38</v>
      </c>
      <c r="E29" s="21" t="s">
        <v>53</v>
      </c>
      <c r="F29" s="22">
        <v>60</v>
      </c>
      <c r="G29" s="22">
        <v>1.1299999999999999</v>
      </c>
      <c r="H29" s="22">
        <v>5.18</v>
      </c>
      <c r="I29" s="22">
        <v>3.11</v>
      </c>
      <c r="J29" s="22">
        <v>64.48</v>
      </c>
      <c r="K29" s="23">
        <v>431.08</v>
      </c>
    </row>
    <row r="30" spans="1:11" x14ac:dyDescent="0.3">
      <c r="A30" s="98"/>
      <c r="B30" s="87"/>
      <c r="C30" s="87"/>
      <c r="D30" s="20" t="s">
        <v>40</v>
      </c>
      <c r="E30" s="21" t="s">
        <v>54</v>
      </c>
      <c r="F30" s="22">
        <v>200</v>
      </c>
      <c r="G30" s="22">
        <v>1.39</v>
      </c>
      <c r="H30" s="22">
        <v>2.0699999999999998</v>
      </c>
      <c r="I30" s="22">
        <v>5.54</v>
      </c>
      <c r="J30" s="22">
        <v>44.7</v>
      </c>
      <c r="K30" s="23">
        <v>506</v>
      </c>
    </row>
    <row r="31" spans="1:11" x14ac:dyDescent="0.3">
      <c r="A31" s="98"/>
      <c r="B31" s="87"/>
      <c r="C31" s="87"/>
      <c r="D31" s="20" t="s">
        <v>42</v>
      </c>
      <c r="E31" s="21" t="s">
        <v>55</v>
      </c>
      <c r="F31" s="22">
        <v>90</v>
      </c>
      <c r="G31" s="22">
        <v>11.1</v>
      </c>
      <c r="H31" s="22">
        <v>10.8</v>
      </c>
      <c r="I31" s="22">
        <v>12.52</v>
      </c>
      <c r="J31" s="22">
        <v>226.95</v>
      </c>
      <c r="K31" s="23">
        <v>91.01</v>
      </c>
    </row>
    <row r="32" spans="1:11" x14ac:dyDescent="0.3">
      <c r="A32" s="98"/>
      <c r="B32" s="87"/>
      <c r="C32" s="87"/>
      <c r="D32" s="20" t="s">
        <v>44</v>
      </c>
      <c r="E32" s="21" t="s">
        <v>56</v>
      </c>
      <c r="F32" s="22">
        <v>150</v>
      </c>
      <c r="G32" s="22">
        <v>3.42</v>
      </c>
      <c r="H32" s="22">
        <v>5.21</v>
      </c>
      <c r="I32" s="22">
        <v>33.159999999999997</v>
      </c>
      <c r="J32" s="22">
        <v>207.59</v>
      </c>
      <c r="K32" s="23">
        <v>16.010000000000002</v>
      </c>
    </row>
    <row r="33" spans="1:11" x14ac:dyDescent="0.3">
      <c r="A33" s="98"/>
      <c r="B33" s="87"/>
      <c r="C33" s="87"/>
      <c r="D33" s="20" t="s">
        <v>31</v>
      </c>
      <c r="E33" s="21" t="s">
        <v>57</v>
      </c>
      <c r="F33" s="22">
        <v>200</v>
      </c>
      <c r="G33" s="22">
        <v>0.18</v>
      </c>
      <c r="H33" s="22">
        <v>0.06</v>
      </c>
      <c r="I33" s="22">
        <v>12.18</v>
      </c>
      <c r="J33" s="22">
        <v>51.75</v>
      </c>
      <c r="K33" s="23">
        <v>811.02</v>
      </c>
    </row>
    <row r="34" spans="1:11" x14ac:dyDescent="0.3">
      <c r="A34" s="98"/>
      <c r="B34" s="87"/>
      <c r="C34" s="87"/>
      <c r="D34" s="20" t="s">
        <v>33</v>
      </c>
      <c r="E34" s="21" t="s">
        <v>47</v>
      </c>
      <c r="F34" s="22">
        <v>50</v>
      </c>
      <c r="G34" s="22">
        <v>3.8</v>
      </c>
      <c r="H34" s="22">
        <v>0.4</v>
      </c>
      <c r="I34" s="22">
        <v>24.6</v>
      </c>
      <c r="J34" s="22">
        <v>117.2</v>
      </c>
      <c r="K34" s="23">
        <v>583.01</v>
      </c>
    </row>
    <row r="35" spans="1:11" x14ac:dyDescent="0.3">
      <c r="A35" s="98"/>
      <c r="B35" s="87"/>
      <c r="C35" s="87"/>
      <c r="D35" s="24" t="s">
        <v>33</v>
      </c>
      <c r="E35" s="21" t="s">
        <v>35</v>
      </c>
      <c r="F35" s="22">
        <v>30</v>
      </c>
      <c r="G35" s="22">
        <v>1.98</v>
      </c>
      <c r="H35" s="22">
        <v>0.36</v>
      </c>
      <c r="I35" s="22">
        <v>10.02</v>
      </c>
      <c r="J35" s="22">
        <v>51.24</v>
      </c>
      <c r="K35" s="23">
        <v>583.03</v>
      </c>
    </row>
    <row r="36" spans="1:11" x14ac:dyDescent="0.3">
      <c r="A36" s="99"/>
      <c r="B36" s="88"/>
      <c r="C36" s="88"/>
      <c r="D36" s="91" t="s">
        <v>48</v>
      </c>
      <c r="E36" s="92"/>
      <c r="F36" s="26">
        <f>SUM(F29:F35)</f>
        <v>780</v>
      </c>
      <c r="G36" s="26">
        <f>SUM(G29:G35)</f>
        <v>23</v>
      </c>
      <c r="H36" s="26">
        <f>SUM(H29:H35)</f>
        <v>24.08</v>
      </c>
      <c r="I36" s="26">
        <f>SUM(I29:I35)</f>
        <v>101.12999999999998</v>
      </c>
      <c r="J36" s="26">
        <f>SUM(J29:J35)</f>
        <v>763.91000000000008</v>
      </c>
      <c r="K36" s="41"/>
    </row>
    <row r="37" spans="1:11" ht="15.75" customHeight="1" x14ac:dyDescent="0.3">
      <c r="A37" s="29">
        <f>A23</f>
        <v>1</v>
      </c>
      <c r="B37" s="30">
        <f>B23</f>
        <v>2</v>
      </c>
      <c r="C37" s="95" t="s">
        <v>49</v>
      </c>
      <c r="D37" s="96"/>
      <c r="E37" s="31"/>
      <c r="F37" s="32">
        <f>SUM(F28, F36)</f>
        <v>1300</v>
      </c>
      <c r="G37" s="32">
        <f>SUM(G28, G36)</f>
        <v>42.19</v>
      </c>
      <c r="H37" s="32">
        <f>SUM(H28, H36)</f>
        <v>43.36999999999999</v>
      </c>
      <c r="I37" s="32">
        <f>SUM(I28, I36)</f>
        <v>178.53999999999996</v>
      </c>
      <c r="J37" s="32">
        <f>SUM(J28, J36)</f>
        <v>1314.04</v>
      </c>
      <c r="K37" s="42"/>
    </row>
    <row r="38" spans="1:11" ht="15.75" customHeight="1" x14ac:dyDescent="0.3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/>
    </row>
    <row r="39" spans="1:11" x14ac:dyDescent="0.3">
      <c r="A39" s="97">
        <v>1</v>
      </c>
      <c r="B39" s="86">
        <v>3</v>
      </c>
      <c r="C39" s="86" t="s">
        <v>25</v>
      </c>
      <c r="D39" s="34" t="s">
        <v>26</v>
      </c>
      <c r="E39" s="16" t="s">
        <v>58</v>
      </c>
      <c r="F39" s="17">
        <v>90</v>
      </c>
      <c r="G39" s="35">
        <v>0.5</v>
      </c>
      <c r="H39" s="35">
        <v>4</v>
      </c>
      <c r="I39" s="35">
        <v>8.9</v>
      </c>
      <c r="J39" s="35">
        <v>99.75</v>
      </c>
      <c r="K39" s="19">
        <v>443</v>
      </c>
    </row>
    <row r="40" spans="1:11" x14ac:dyDescent="0.3">
      <c r="A40" s="98"/>
      <c r="B40" s="87"/>
      <c r="C40" s="87"/>
      <c r="D40" s="43" t="s">
        <v>26</v>
      </c>
      <c r="E40" s="21" t="s">
        <v>59</v>
      </c>
      <c r="F40" s="22">
        <v>170</v>
      </c>
      <c r="G40" s="18">
        <v>15.04</v>
      </c>
      <c r="H40" s="18">
        <v>13.52</v>
      </c>
      <c r="I40" s="18">
        <v>26.92</v>
      </c>
      <c r="J40" s="18">
        <v>238.67</v>
      </c>
      <c r="K40" s="23">
        <v>57.01</v>
      </c>
    </row>
    <row r="41" spans="1:11" x14ac:dyDescent="0.3">
      <c r="A41" s="98"/>
      <c r="B41" s="87"/>
      <c r="C41" s="87"/>
      <c r="D41" s="20" t="s">
        <v>31</v>
      </c>
      <c r="E41" s="21" t="s">
        <v>60</v>
      </c>
      <c r="F41" s="22">
        <v>200</v>
      </c>
      <c r="G41" s="18">
        <v>0.19</v>
      </c>
      <c r="H41" s="18">
        <v>0.05</v>
      </c>
      <c r="I41" s="18">
        <v>11.04</v>
      </c>
      <c r="J41" s="18">
        <v>41.33</v>
      </c>
      <c r="K41" s="23">
        <v>350.09</v>
      </c>
    </row>
    <row r="42" spans="1:11" x14ac:dyDescent="0.3">
      <c r="A42" s="98"/>
      <c r="B42" s="87"/>
      <c r="C42" s="87"/>
      <c r="D42" s="40" t="s">
        <v>33</v>
      </c>
      <c r="E42" s="21" t="s">
        <v>34</v>
      </c>
      <c r="F42" s="22">
        <v>40</v>
      </c>
      <c r="G42" s="18">
        <v>3.08</v>
      </c>
      <c r="H42" s="18">
        <v>1.2</v>
      </c>
      <c r="I42" s="18">
        <v>20.04</v>
      </c>
      <c r="J42" s="18">
        <v>103.6</v>
      </c>
      <c r="K42" s="23">
        <v>588</v>
      </c>
    </row>
    <row r="43" spans="1:11" x14ac:dyDescent="0.3">
      <c r="A43" s="98"/>
      <c r="B43" s="87"/>
      <c r="C43" s="87"/>
      <c r="D43" s="20" t="s">
        <v>33</v>
      </c>
      <c r="E43" s="21" t="s">
        <v>35</v>
      </c>
      <c r="F43" s="22">
        <v>20</v>
      </c>
      <c r="G43" s="18">
        <v>1.32</v>
      </c>
      <c r="H43" s="18">
        <v>0.24</v>
      </c>
      <c r="I43" s="18">
        <v>6.68</v>
      </c>
      <c r="J43" s="18">
        <v>34.159999999999997</v>
      </c>
      <c r="K43" s="23">
        <v>583.02</v>
      </c>
    </row>
    <row r="44" spans="1:11" x14ac:dyDescent="0.3">
      <c r="A44" s="99"/>
      <c r="B44" s="88"/>
      <c r="C44" s="88"/>
      <c r="D44" s="127" t="s">
        <v>36</v>
      </c>
      <c r="E44" s="92"/>
      <c r="F44" s="26">
        <f>SUM(F39:F43)</f>
        <v>520</v>
      </c>
      <c r="G44" s="26">
        <f>SUM(G39:G43)</f>
        <v>20.13</v>
      </c>
      <c r="H44" s="26">
        <f>SUM(H39:H43)</f>
        <v>19.009999999999998</v>
      </c>
      <c r="I44" s="26">
        <f>SUM(I39:I43)</f>
        <v>73.580000000000013</v>
      </c>
      <c r="J44" s="26">
        <f>SUM(J39:J43)</f>
        <v>517.50999999999988</v>
      </c>
      <c r="K44" s="41"/>
    </row>
    <row r="45" spans="1:11" x14ac:dyDescent="0.3">
      <c r="A45" s="100">
        <f>A39</f>
        <v>1</v>
      </c>
      <c r="B45" s="93">
        <f>B39</f>
        <v>3</v>
      </c>
      <c r="C45" s="93" t="s">
        <v>37</v>
      </c>
      <c r="D45" s="20" t="s">
        <v>38</v>
      </c>
      <c r="E45" s="21" t="s">
        <v>61</v>
      </c>
      <c r="F45" s="22">
        <v>60</v>
      </c>
      <c r="G45" s="22">
        <v>0.47</v>
      </c>
      <c r="H45" s="22">
        <v>4.33</v>
      </c>
      <c r="I45" s="22">
        <v>1.6</v>
      </c>
      <c r="J45" s="22">
        <v>55.78</v>
      </c>
      <c r="K45" s="23">
        <v>428</v>
      </c>
    </row>
    <row r="46" spans="1:11" x14ac:dyDescent="0.3">
      <c r="A46" s="98"/>
      <c r="B46" s="87"/>
      <c r="C46" s="87"/>
      <c r="D46" s="20" t="s">
        <v>40</v>
      </c>
      <c r="E46" s="21" t="s">
        <v>62</v>
      </c>
      <c r="F46" s="22">
        <v>200</v>
      </c>
      <c r="G46" s="22">
        <v>1.66</v>
      </c>
      <c r="H46" s="22">
        <v>4.18</v>
      </c>
      <c r="I46" s="22">
        <v>7.47</v>
      </c>
      <c r="J46" s="22">
        <v>74.739999999999995</v>
      </c>
      <c r="K46" s="23">
        <v>528.02</v>
      </c>
    </row>
    <row r="47" spans="1:11" x14ac:dyDescent="0.3">
      <c r="A47" s="98"/>
      <c r="B47" s="87"/>
      <c r="C47" s="87"/>
      <c r="D47" s="20" t="s">
        <v>42</v>
      </c>
      <c r="E47" s="21" t="s">
        <v>63</v>
      </c>
      <c r="F47" s="22">
        <v>100</v>
      </c>
      <c r="G47" s="22">
        <v>12.11</v>
      </c>
      <c r="H47" s="22">
        <v>8.15</v>
      </c>
      <c r="I47" s="22">
        <v>17.649999999999999</v>
      </c>
      <c r="J47" s="22">
        <v>188.79</v>
      </c>
      <c r="K47" s="23" t="s">
        <v>64</v>
      </c>
    </row>
    <row r="48" spans="1:11" x14ac:dyDescent="0.3">
      <c r="A48" s="98"/>
      <c r="B48" s="87"/>
      <c r="C48" s="87"/>
      <c r="D48" s="20" t="s">
        <v>44</v>
      </c>
      <c r="E48" s="21" t="s">
        <v>65</v>
      </c>
      <c r="F48" s="22">
        <v>150</v>
      </c>
      <c r="G48" s="22">
        <v>4.03</v>
      </c>
      <c r="H48" s="22">
        <v>7.73</v>
      </c>
      <c r="I48" s="22">
        <v>20.32</v>
      </c>
      <c r="J48" s="22">
        <v>212.18</v>
      </c>
      <c r="K48" s="23">
        <v>272</v>
      </c>
    </row>
    <row r="49" spans="1:11" x14ac:dyDescent="0.3">
      <c r="A49" s="98"/>
      <c r="B49" s="87"/>
      <c r="C49" s="87"/>
      <c r="D49" s="20" t="s">
        <v>31</v>
      </c>
      <c r="E49" s="21" t="s">
        <v>66</v>
      </c>
      <c r="F49" s="22">
        <v>200</v>
      </c>
      <c r="G49" s="22" t="s">
        <v>30</v>
      </c>
      <c r="H49" s="22" t="s">
        <v>30</v>
      </c>
      <c r="I49" s="22">
        <v>24.2</v>
      </c>
      <c r="J49" s="22">
        <v>120.13</v>
      </c>
      <c r="K49" s="23">
        <v>801</v>
      </c>
    </row>
    <row r="50" spans="1:11" x14ac:dyDescent="0.3">
      <c r="A50" s="98"/>
      <c r="B50" s="87"/>
      <c r="C50" s="87"/>
      <c r="D50" s="20" t="s">
        <v>33</v>
      </c>
      <c r="E50" s="21" t="s">
        <v>47</v>
      </c>
      <c r="F50" s="22">
        <v>50</v>
      </c>
      <c r="G50" s="22">
        <v>3.8</v>
      </c>
      <c r="H50" s="22">
        <v>0.4</v>
      </c>
      <c r="I50" s="22">
        <v>24.6</v>
      </c>
      <c r="J50" s="22">
        <v>117.2</v>
      </c>
      <c r="K50" s="23">
        <v>583.01</v>
      </c>
    </row>
    <row r="51" spans="1:11" x14ac:dyDescent="0.3">
      <c r="A51" s="98"/>
      <c r="B51" s="87"/>
      <c r="C51" s="87"/>
      <c r="D51" s="20" t="s">
        <v>33</v>
      </c>
      <c r="E51" s="21" t="s">
        <v>35</v>
      </c>
      <c r="F51" s="22">
        <v>30</v>
      </c>
      <c r="G51" s="22">
        <v>1.98</v>
      </c>
      <c r="H51" s="22">
        <v>0.36</v>
      </c>
      <c r="I51" s="22">
        <v>10.02</v>
      </c>
      <c r="J51" s="22">
        <v>51.24</v>
      </c>
      <c r="K51" s="23">
        <v>583.03</v>
      </c>
    </row>
    <row r="52" spans="1:11" x14ac:dyDescent="0.3">
      <c r="A52" s="99"/>
      <c r="B52" s="88"/>
      <c r="C52" s="88"/>
      <c r="D52" s="91" t="s">
        <v>48</v>
      </c>
      <c r="E52" s="92"/>
      <c r="F52" s="26">
        <v>800</v>
      </c>
      <c r="G52" s="26">
        <f>SUM(G45:G51)</f>
        <v>24.05</v>
      </c>
      <c r="H52" s="26">
        <f>SUM(H45:H51)</f>
        <v>25.15</v>
      </c>
      <c r="I52" s="26">
        <f>SUM(I45:I51)</f>
        <v>105.86</v>
      </c>
      <c r="J52" s="26">
        <f>SUM(J45:J51)</f>
        <v>820.06000000000006</v>
      </c>
      <c r="K52" s="41"/>
    </row>
    <row r="53" spans="1:11" ht="15.75" customHeight="1" x14ac:dyDescent="0.3">
      <c r="A53" s="29">
        <f>A39</f>
        <v>1</v>
      </c>
      <c r="B53" s="30">
        <f>B39</f>
        <v>3</v>
      </c>
      <c r="C53" s="95" t="s">
        <v>49</v>
      </c>
      <c r="D53" s="96"/>
      <c r="E53" s="31"/>
      <c r="F53" s="32">
        <f>F44+F52</f>
        <v>1320</v>
      </c>
      <c r="G53" s="32">
        <f>G44+G52</f>
        <v>44.18</v>
      </c>
      <c r="H53" s="32">
        <f>H44+H52</f>
        <v>44.16</v>
      </c>
      <c r="I53" s="32">
        <f>I44+I52</f>
        <v>179.44</v>
      </c>
      <c r="J53" s="32">
        <f>J44+J52</f>
        <v>1337.57</v>
      </c>
      <c r="K53" s="44"/>
    </row>
    <row r="54" spans="1:11" ht="15.75" customHeight="1" x14ac:dyDescent="0.3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94"/>
    </row>
    <row r="55" spans="1:11" x14ac:dyDescent="0.3">
      <c r="A55" s="97">
        <v>1</v>
      </c>
      <c r="B55" s="86">
        <v>4</v>
      </c>
      <c r="C55" s="86" t="s">
        <v>25</v>
      </c>
      <c r="D55" s="15" t="s">
        <v>26</v>
      </c>
      <c r="E55" s="16" t="s">
        <v>67</v>
      </c>
      <c r="F55" s="17">
        <v>200</v>
      </c>
      <c r="G55" s="35">
        <v>5.03</v>
      </c>
      <c r="H55" s="35">
        <v>7</v>
      </c>
      <c r="I55" s="35">
        <v>17.149999999999999</v>
      </c>
      <c r="J55" s="17">
        <v>195.53</v>
      </c>
      <c r="K55" s="19">
        <v>306</v>
      </c>
    </row>
    <row r="56" spans="1:11" x14ac:dyDescent="0.3">
      <c r="A56" s="98"/>
      <c r="B56" s="87"/>
      <c r="C56" s="87"/>
      <c r="D56" s="20" t="s">
        <v>26</v>
      </c>
      <c r="E56" s="21" t="s">
        <v>68</v>
      </c>
      <c r="F56" s="22">
        <v>85</v>
      </c>
      <c r="G56" s="18">
        <v>7.47</v>
      </c>
      <c r="H56" s="18">
        <v>9.31</v>
      </c>
      <c r="I56" s="18">
        <v>12.06</v>
      </c>
      <c r="J56" s="22">
        <v>109.41</v>
      </c>
      <c r="K56" s="23">
        <v>156</v>
      </c>
    </row>
    <row r="57" spans="1:11" x14ac:dyDescent="0.3">
      <c r="A57" s="98"/>
      <c r="B57" s="87"/>
      <c r="C57" s="87"/>
      <c r="D57" s="20" t="s">
        <v>26</v>
      </c>
      <c r="E57" s="21" t="s">
        <v>69</v>
      </c>
      <c r="F57" s="22">
        <v>20</v>
      </c>
      <c r="G57" s="18">
        <v>0.1</v>
      </c>
      <c r="H57" s="18" t="s">
        <v>30</v>
      </c>
      <c r="I57" s="18">
        <v>13.38</v>
      </c>
      <c r="J57" s="22">
        <v>57.92</v>
      </c>
      <c r="K57" s="23">
        <v>812</v>
      </c>
    </row>
    <row r="58" spans="1:11" x14ac:dyDescent="0.3">
      <c r="A58" s="98"/>
      <c r="B58" s="87"/>
      <c r="C58" s="87"/>
      <c r="D58" s="20" t="s">
        <v>31</v>
      </c>
      <c r="E58" s="21" t="s">
        <v>70</v>
      </c>
      <c r="F58" s="22">
        <v>200</v>
      </c>
      <c r="G58" s="18">
        <v>0.19</v>
      </c>
      <c r="H58" s="18">
        <v>0.05</v>
      </c>
      <c r="I58" s="18">
        <v>10.039999999999999</v>
      </c>
      <c r="J58" s="22">
        <v>41.33</v>
      </c>
      <c r="K58" s="23">
        <v>350.19</v>
      </c>
    </row>
    <row r="59" spans="1:11" x14ac:dyDescent="0.3">
      <c r="A59" s="98"/>
      <c r="B59" s="87"/>
      <c r="C59" s="87"/>
      <c r="D59" s="40" t="s">
        <v>33</v>
      </c>
      <c r="E59" s="21" t="s">
        <v>34</v>
      </c>
      <c r="F59" s="22">
        <v>40</v>
      </c>
      <c r="G59" s="18">
        <v>3.08</v>
      </c>
      <c r="H59" s="18">
        <v>1.2</v>
      </c>
      <c r="I59" s="18">
        <v>20.04</v>
      </c>
      <c r="J59" s="22">
        <v>103.6</v>
      </c>
      <c r="K59" s="23">
        <v>588</v>
      </c>
    </row>
    <row r="60" spans="1:11" x14ac:dyDescent="0.3">
      <c r="A60" s="98"/>
      <c r="B60" s="87"/>
      <c r="C60" s="87"/>
      <c r="D60" s="20" t="s">
        <v>33</v>
      </c>
      <c r="E60" s="21" t="s">
        <v>35</v>
      </c>
      <c r="F60" s="22">
        <v>20</v>
      </c>
      <c r="G60" s="18">
        <v>1.32</v>
      </c>
      <c r="H60" s="18">
        <v>0.24</v>
      </c>
      <c r="I60" s="18">
        <v>6.68</v>
      </c>
      <c r="J60" s="22">
        <v>34.159999999999997</v>
      </c>
      <c r="K60" s="23">
        <v>583.02</v>
      </c>
    </row>
    <row r="61" spans="1:11" x14ac:dyDescent="0.3">
      <c r="A61" s="99"/>
      <c r="B61" s="88"/>
      <c r="C61" s="88"/>
      <c r="D61" s="89" t="s">
        <v>36</v>
      </c>
      <c r="E61" s="90"/>
      <c r="F61" s="26">
        <f>SUM(F55:F60)</f>
        <v>565</v>
      </c>
      <c r="G61" s="26">
        <f>SUM(G55:G60)</f>
        <v>17.189999999999998</v>
      </c>
      <c r="H61" s="26">
        <f>SUM(H55:H60)</f>
        <v>17.8</v>
      </c>
      <c r="I61" s="26">
        <f>SUM(I55:I60)</f>
        <v>79.349999999999994</v>
      </c>
      <c r="J61" s="26">
        <f>SUM(J55:J60)</f>
        <v>541.94999999999993</v>
      </c>
      <c r="K61" s="41"/>
    </row>
    <row r="62" spans="1:11" x14ac:dyDescent="0.3">
      <c r="A62" s="100">
        <f>A55</f>
        <v>1</v>
      </c>
      <c r="B62" s="93">
        <f>B55</f>
        <v>4</v>
      </c>
      <c r="C62" s="93" t="s">
        <v>37</v>
      </c>
      <c r="D62" s="20" t="s">
        <v>38</v>
      </c>
      <c r="E62" s="21" t="s">
        <v>71</v>
      </c>
      <c r="F62" s="22">
        <v>60</v>
      </c>
      <c r="G62" s="22">
        <v>0.59</v>
      </c>
      <c r="H62" s="22">
        <v>5.38</v>
      </c>
      <c r="I62" s="22">
        <v>2.7</v>
      </c>
      <c r="J62" s="22">
        <v>59.89</v>
      </c>
      <c r="K62" s="23">
        <v>431.06</v>
      </c>
    </row>
    <row r="63" spans="1:11" x14ac:dyDescent="0.3">
      <c r="A63" s="98"/>
      <c r="B63" s="87"/>
      <c r="C63" s="87"/>
      <c r="D63" s="20" t="s">
        <v>40</v>
      </c>
      <c r="E63" s="21" t="s">
        <v>72</v>
      </c>
      <c r="F63" s="22">
        <v>200</v>
      </c>
      <c r="G63" s="22">
        <v>4.3</v>
      </c>
      <c r="H63" s="22">
        <v>4.4400000000000004</v>
      </c>
      <c r="I63" s="22">
        <v>11.52</v>
      </c>
      <c r="J63" s="22">
        <v>112.66</v>
      </c>
      <c r="K63" s="23">
        <v>533</v>
      </c>
    </row>
    <row r="64" spans="1:11" x14ac:dyDescent="0.3">
      <c r="A64" s="98"/>
      <c r="B64" s="87"/>
      <c r="C64" s="87"/>
      <c r="D64" s="20" t="s">
        <v>42</v>
      </c>
      <c r="E64" s="21" t="s">
        <v>73</v>
      </c>
      <c r="F64" s="22">
        <v>240</v>
      </c>
      <c r="G64" s="22">
        <v>15.81</v>
      </c>
      <c r="H64" s="22">
        <v>17.11</v>
      </c>
      <c r="I64" s="22">
        <v>39.22</v>
      </c>
      <c r="J64" s="22">
        <v>382.24</v>
      </c>
      <c r="K64" s="23">
        <v>63.03</v>
      </c>
    </row>
    <row r="65" spans="1:11" x14ac:dyDescent="0.3">
      <c r="A65" s="98"/>
      <c r="B65" s="87"/>
      <c r="C65" s="87"/>
      <c r="D65" s="20" t="s">
        <v>31</v>
      </c>
      <c r="E65" s="21" t="s">
        <v>74</v>
      </c>
      <c r="F65" s="22">
        <v>200</v>
      </c>
      <c r="G65" s="22">
        <v>1</v>
      </c>
      <c r="H65" s="22">
        <v>0.2</v>
      </c>
      <c r="I65" s="22">
        <v>20.2</v>
      </c>
      <c r="J65" s="22">
        <v>92</v>
      </c>
      <c r="K65" s="23">
        <v>382</v>
      </c>
    </row>
    <row r="66" spans="1:11" x14ac:dyDescent="0.3">
      <c r="A66" s="98"/>
      <c r="B66" s="87"/>
      <c r="C66" s="87"/>
      <c r="D66" s="20" t="s">
        <v>33</v>
      </c>
      <c r="E66" s="21" t="s">
        <v>47</v>
      </c>
      <c r="F66" s="22">
        <v>50</v>
      </c>
      <c r="G66" s="22">
        <v>3.8</v>
      </c>
      <c r="H66" s="22">
        <v>0.4</v>
      </c>
      <c r="I66" s="22">
        <v>24.6</v>
      </c>
      <c r="J66" s="22">
        <v>117.2</v>
      </c>
      <c r="K66" s="23">
        <v>583.01</v>
      </c>
    </row>
    <row r="67" spans="1:11" x14ac:dyDescent="0.3">
      <c r="A67" s="98"/>
      <c r="B67" s="87"/>
      <c r="C67" s="87"/>
      <c r="D67" s="20" t="s">
        <v>33</v>
      </c>
      <c r="E67" s="21" t="s">
        <v>35</v>
      </c>
      <c r="F67" s="22">
        <v>30</v>
      </c>
      <c r="G67" s="22">
        <v>1.98</v>
      </c>
      <c r="H67" s="22">
        <v>0.36</v>
      </c>
      <c r="I67" s="22">
        <v>10.02</v>
      </c>
      <c r="J67" s="22">
        <v>51.24</v>
      </c>
      <c r="K67" s="23">
        <v>583.03</v>
      </c>
    </row>
    <row r="68" spans="1:11" x14ac:dyDescent="0.3">
      <c r="A68" s="99"/>
      <c r="B68" s="88"/>
      <c r="C68" s="88"/>
      <c r="D68" s="91" t="s">
        <v>48</v>
      </c>
      <c r="E68" s="92"/>
      <c r="F68" s="26">
        <f>SUM(F62:F67)</f>
        <v>780</v>
      </c>
      <c r="G68" s="26">
        <f>SUM(G62:G67)</f>
        <v>27.48</v>
      </c>
      <c r="H68" s="26">
        <f>SUM(H62:H67)</f>
        <v>27.889999999999997</v>
      </c>
      <c r="I68" s="26">
        <f>SUM(I62:I67)</f>
        <v>108.26</v>
      </c>
      <c r="J68" s="26">
        <f>SUM(J62:J67)</f>
        <v>815.23</v>
      </c>
      <c r="K68" s="41"/>
    </row>
    <row r="69" spans="1:11" x14ac:dyDescent="0.3">
      <c r="A69" s="29">
        <f>A55</f>
        <v>1</v>
      </c>
      <c r="B69" s="30">
        <f>B55</f>
        <v>4</v>
      </c>
      <c r="C69" s="95" t="s">
        <v>49</v>
      </c>
      <c r="D69" s="96"/>
      <c r="E69" s="31"/>
      <c r="F69" s="32">
        <f>SUM(F61, F68)</f>
        <v>1345</v>
      </c>
      <c r="G69" s="32">
        <f>SUM(G61, G68)</f>
        <v>44.67</v>
      </c>
      <c r="H69" s="32">
        <f>SUM(H61, H68)</f>
        <v>45.69</v>
      </c>
      <c r="I69" s="32">
        <f>SUM(I61, I68)</f>
        <v>187.61</v>
      </c>
      <c r="J69" s="32">
        <f>SUM(J61, J68)</f>
        <v>1357.1799999999998</v>
      </c>
      <c r="K69" s="42"/>
    </row>
    <row r="70" spans="1:11" x14ac:dyDescent="0.3">
      <c r="A70" s="94"/>
      <c r="B70" s="94"/>
      <c r="C70" s="94"/>
      <c r="D70" s="94"/>
      <c r="E70" s="94"/>
      <c r="F70" s="94"/>
      <c r="G70" s="94"/>
      <c r="H70" s="94"/>
      <c r="I70" s="94"/>
      <c r="J70" s="94"/>
      <c r="K70" s="94"/>
    </row>
    <row r="71" spans="1:11" x14ac:dyDescent="0.3">
      <c r="A71" s="97">
        <v>1</v>
      </c>
      <c r="B71" s="86">
        <v>5</v>
      </c>
      <c r="C71" s="86" t="s">
        <v>25</v>
      </c>
      <c r="D71" s="15" t="s">
        <v>26</v>
      </c>
      <c r="E71" s="16" t="s">
        <v>75</v>
      </c>
      <c r="F71" s="17">
        <v>25</v>
      </c>
      <c r="G71" s="35">
        <v>0.13</v>
      </c>
      <c r="H71" s="35">
        <v>0.08</v>
      </c>
      <c r="I71" s="35">
        <v>0.35</v>
      </c>
      <c r="J71" s="17">
        <v>3.25</v>
      </c>
      <c r="K71" s="19">
        <v>429</v>
      </c>
    </row>
    <row r="72" spans="1:11" x14ac:dyDescent="0.3">
      <c r="A72" s="98"/>
      <c r="B72" s="87"/>
      <c r="C72" s="87"/>
      <c r="D72" s="43" t="s">
        <v>26</v>
      </c>
      <c r="E72" s="21" t="s">
        <v>76</v>
      </c>
      <c r="F72" s="22">
        <v>240</v>
      </c>
      <c r="G72" s="18">
        <v>13.5</v>
      </c>
      <c r="H72" s="18">
        <v>17.2</v>
      </c>
      <c r="I72" s="18">
        <v>39.75</v>
      </c>
      <c r="J72" s="22">
        <v>342.48</v>
      </c>
      <c r="K72" s="23">
        <v>168</v>
      </c>
    </row>
    <row r="73" spans="1:11" x14ac:dyDescent="0.3">
      <c r="A73" s="98"/>
      <c r="B73" s="87"/>
      <c r="C73" s="87"/>
      <c r="D73" s="20" t="s">
        <v>31</v>
      </c>
      <c r="E73" s="21" t="s">
        <v>77</v>
      </c>
      <c r="F73" s="22">
        <v>200</v>
      </c>
      <c r="G73" s="18">
        <v>0.2</v>
      </c>
      <c r="H73" s="18">
        <v>0.05</v>
      </c>
      <c r="I73" s="18">
        <v>10.1</v>
      </c>
      <c r="J73" s="22">
        <v>41.82</v>
      </c>
      <c r="K73" s="23">
        <v>350.14</v>
      </c>
    </row>
    <row r="74" spans="1:11" x14ac:dyDescent="0.3">
      <c r="A74" s="98"/>
      <c r="B74" s="87"/>
      <c r="C74" s="87"/>
      <c r="D74" s="20" t="s">
        <v>33</v>
      </c>
      <c r="E74" s="21" t="s">
        <v>47</v>
      </c>
      <c r="F74" s="22">
        <v>40</v>
      </c>
      <c r="G74" s="18">
        <v>3.04</v>
      </c>
      <c r="H74" s="18">
        <v>0.32</v>
      </c>
      <c r="I74" s="18">
        <v>19.68</v>
      </c>
      <c r="J74" s="22">
        <v>93.76</v>
      </c>
      <c r="K74" s="23">
        <v>583.01</v>
      </c>
    </row>
    <row r="75" spans="1:11" x14ac:dyDescent="0.3">
      <c r="A75" s="98"/>
      <c r="B75" s="87"/>
      <c r="C75" s="87"/>
      <c r="D75" s="43" t="s">
        <v>33</v>
      </c>
      <c r="E75" s="21" t="s">
        <v>35</v>
      </c>
      <c r="F75" s="22">
        <v>20</v>
      </c>
      <c r="G75" s="18">
        <v>1.32</v>
      </c>
      <c r="H75" s="18">
        <v>0.24</v>
      </c>
      <c r="I75" s="18">
        <v>6.68</v>
      </c>
      <c r="J75" s="22">
        <v>34.159999999999997</v>
      </c>
      <c r="K75" s="23">
        <v>583.03</v>
      </c>
    </row>
    <row r="76" spans="1:11" x14ac:dyDescent="0.3">
      <c r="A76" s="99"/>
      <c r="B76" s="88"/>
      <c r="C76" s="88"/>
      <c r="D76" s="89" t="s">
        <v>36</v>
      </c>
      <c r="E76" s="90"/>
      <c r="F76" s="26">
        <f>SUM(F71:F75)</f>
        <v>525</v>
      </c>
      <c r="G76" s="26">
        <f>SUM(G71:G75)</f>
        <v>18.190000000000001</v>
      </c>
      <c r="H76" s="26">
        <f>SUM(H71:H75)</f>
        <v>17.889999999999997</v>
      </c>
      <c r="I76" s="26">
        <f>SUM(I71:I75)</f>
        <v>76.56</v>
      </c>
      <c r="J76" s="26">
        <f>SUM(J71:J75)</f>
        <v>515.47</v>
      </c>
      <c r="K76" s="45"/>
    </row>
    <row r="77" spans="1:11" x14ac:dyDescent="0.3">
      <c r="A77" s="100">
        <v>1</v>
      </c>
      <c r="B77" s="93">
        <f>B71</f>
        <v>5</v>
      </c>
      <c r="C77" s="93" t="s">
        <v>37</v>
      </c>
      <c r="D77" s="20" t="s">
        <v>38</v>
      </c>
      <c r="E77" s="21" t="s">
        <v>39</v>
      </c>
      <c r="F77" s="22">
        <v>60</v>
      </c>
      <c r="G77" s="18">
        <v>0.48</v>
      </c>
      <c r="H77" s="18">
        <v>0.06</v>
      </c>
      <c r="I77" s="18">
        <v>1.62</v>
      </c>
      <c r="J77" s="18">
        <v>8.4</v>
      </c>
      <c r="K77" s="23">
        <v>428.04</v>
      </c>
    </row>
    <row r="78" spans="1:11" x14ac:dyDescent="0.3">
      <c r="A78" s="98"/>
      <c r="B78" s="87"/>
      <c r="C78" s="87"/>
      <c r="D78" s="20" t="s">
        <v>40</v>
      </c>
      <c r="E78" s="21" t="s">
        <v>78</v>
      </c>
      <c r="F78" s="22">
        <v>200</v>
      </c>
      <c r="G78" s="18">
        <v>6.38</v>
      </c>
      <c r="H78" s="18">
        <v>6.48</v>
      </c>
      <c r="I78" s="18">
        <v>6.93</v>
      </c>
      <c r="J78" s="18">
        <v>111.86</v>
      </c>
      <c r="K78" s="23">
        <v>982</v>
      </c>
    </row>
    <row r="79" spans="1:11" x14ac:dyDescent="0.3">
      <c r="A79" s="98"/>
      <c r="B79" s="87"/>
      <c r="C79" s="87"/>
      <c r="D79" s="20" t="s">
        <v>42</v>
      </c>
      <c r="E79" s="21" t="s">
        <v>79</v>
      </c>
      <c r="F79" s="22">
        <v>90</v>
      </c>
      <c r="G79" s="18">
        <v>7.75</v>
      </c>
      <c r="H79" s="18">
        <v>12.56</v>
      </c>
      <c r="I79" s="18">
        <v>24.62</v>
      </c>
      <c r="J79" s="18">
        <v>236.64</v>
      </c>
      <c r="K79" s="23">
        <v>135</v>
      </c>
    </row>
    <row r="80" spans="1:11" x14ac:dyDescent="0.3">
      <c r="A80" s="98"/>
      <c r="B80" s="87"/>
      <c r="C80" s="87"/>
      <c r="D80" s="20" t="s">
        <v>44</v>
      </c>
      <c r="E80" s="21" t="s">
        <v>80</v>
      </c>
      <c r="F80" s="22">
        <v>150</v>
      </c>
      <c r="G80" s="18">
        <v>3.1</v>
      </c>
      <c r="H80" s="18">
        <v>4.32</v>
      </c>
      <c r="I80" s="18">
        <v>20.27</v>
      </c>
      <c r="J80" s="18">
        <v>115.11</v>
      </c>
      <c r="K80" s="23">
        <v>252</v>
      </c>
    </row>
    <row r="81" spans="1:11" x14ac:dyDescent="0.3">
      <c r="A81" s="98"/>
      <c r="B81" s="87"/>
      <c r="C81" s="87"/>
      <c r="D81" s="20" t="s">
        <v>31</v>
      </c>
      <c r="E81" s="21" t="s">
        <v>46</v>
      </c>
      <c r="F81" s="22">
        <v>200</v>
      </c>
      <c r="G81" s="18">
        <v>0.23</v>
      </c>
      <c r="H81" s="18" t="s">
        <v>30</v>
      </c>
      <c r="I81" s="18">
        <v>15.42</v>
      </c>
      <c r="J81" s="18">
        <v>68.099999999999994</v>
      </c>
      <c r="K81" s="23">
        <v>364</v>
      </c>
    </row>
    <row r="82" spans="1:11" x14ac:dyDescent="0.3">
      <c r="A82" s="98"/>
      <c r="B82" s="87"/>
      <c r="C82" s="87"/>
      <c r="D82" s="20" t="s">
        <v>33</v>
      </c>
      <c r="E82" s="21" t="s">
        <v>47</v>
      </c>
      <c r="F82" s="22">
        <v>50</v>
      </c>
      <c r="G82" s="18">
        <v>3.8</v>
      </c>
      <c r="H82" s="18">
        <v>0.4</v>
      </c>
      <c r="I82" s="18">
        <v>24.6</v>
      </c>
      <c r="J82" s="18">
        <v>117.2</v>
      </c>
      <c r="K82" s="23">
        <v>583.01</v>
      </c>
    </row>
    <row r="83" spans="1:11" x14ac:dyDescent="0.3">
      <c r="A83" s="98"/>
      <c r="B83" s="87"/>
      <c r="C83" s="87"/>
      <c r="D83" s="20" t="s">
        <v>33</v>
      </c>
      <c r="E83" s="21" t="s">
        <v>35</v>
      </c>
      <c r="F83" s="22">
        <v>30</v>
      </c>
      <c r="G83" s="18">
        <v>1.98</v>
      </c>
      <c r="H83" s="18">
        <v>0.36</v>
      </c>
      <c r="I83" s="18">
        <v>10.02</v>
      </c>
      <c r="J83" s="18">
        <v>51.24</v>
      </c>
      <c r="K83" s="23">
        <v>583.03</v>
      </c>
    </row>
    <row r="84" spans="1:11" x14ac:dyDescent="0.3">
      <c r="A84" s="99"/>
      <c r="B84" s="88"/>
      <c r="C84" s="88"/>
      <c r="D84" s="91" t="s">
        <v>48</v>
      </c>
      <c r="E84" s="92"/>
      <c r="F84" s="26">
        <f>SUM(F77:F83)</f>
        <v>780</v>
      </c>
      <c r="G84" s="26">
        <f>SUM(G77:G83)</f>
        <v>23.720000000000002</v>
      </c>
      <c r="H84" s="26">
        <f>SUM(H77:H83)</f>
        <v>24.18</v>
      </c>
      <c r="I84" s="26">
        <f>SUM(I77:I83)</f>
        <v>103.48</v>
      </c>
      <c r="J84" s="26">
        <f>SUM(J77:J83)</f>
        <v>708.55000000000007</v>
      </c>
      <c r="K84" s="45"/>
    </row>
    <row r="85" spans="1:11" x14ac:dyDescent="0.3">
      <c r="A85" s="46">
        <f>A71</f>
        <v>1</v>
      </c>
      <c r="B85" s="47">
        <f>B71</f>
        <v>5</v>
      </c>
      <c r="C85" s="122" t="s">
        <v>49</v>
      </c>
      <c r="D85" s="123"/>
      <c r="E85" s="48"/>
      <c r="F85" s="49">
        <f>F76+F84</f>
        <v>1305</v>
      </c>
      <c r="G85" s="49">
        <f>G76+G84</f>
        <v>41.910000000000004</v>
      </c>
      <c r="H85" s="49">
        <f>H76+H84</f>
        <v>42.069999999999993</v>
      </c>
      <c r="I85" s="49">
        <f>I76+I84</f>
        <v>180.04000000000002</v>
      </c>
      <c r="J85" s="49">
        <f>J76+J84</f>
        <v>1224.02</v>
      </c>
      <c r="K85" s="50"/>
    </row>
    <row r="86" spans="1:11" x14ac:dyDescent="0.3">
      <c r="A86" s="94"/>
      <c r="B86" s="94"/>
      <c r="C86" s="94"/>
      <c r="D86" s="94"/>
      <c r="E86" s="94"/>
      <c r="F86" s="94"/>
      <c r="G86" s="94"/>
      <c r="H86" s="94"/>
      <c r="I86" s="94"/>
      <c r="J86" s="94"/>
      <c r="K86" s="94"/>
    </row>
    <row r="87" spans="1:11" x14ac:dyDescent="0.3">
      <c r="A87" s="97">
        <v>2</v>
      </c>
      <c r="B87" s="86">
        <v>1</v>
      </c>
      <c r="C87" s="86" t="s">
        <v>25</v>
      </c>
      <c r="D87" s="15" t="s">
        <v>26</v>
      </c>
      <c r="E87" s="16" t="s">
        <v>67</v>
      </c>
      <c r="F87" s="17">
        <v>200</v>
      </c>
      <c r="G87" s="17">
        <v>5.03</v>
      </c>
      <c r="H87" s="17">
        <v>5</v>
      </c>
      <c r="I87" s="17">
        <v>19.649999999999999</v>
      </c>
      <c r="J87" s="17">
        <v>195.53</v>
      </c>
      <c r="K87" s="19">
        <v>306</v>
      </c>
    </row>
    <row r="88" spans="1:11" x14ac:dyDescent="0.3">
      <c r="A88" s="98"/>
      <c r="B88" s="87"/>
      <c r="C88" s="87"/>
      <c r="D88" s="20" t="s">
        <v>26</v>
      </c>
      <c r="E88" s="21" t="s">
        <v>28</v>
      </c>
      <c r="F88" s="22">
        <v>10</v>
      </c>
      <c r="G88" s="22">
        <v>0.08</v>
      </c>
      <c r="H88" s="22">
        <v>6.38</v>
      </c>
      <c r="I88" s="22">
        <v>0.12</v>
      </c>
      <c r="J88" s="22">
        <v>58.19</v>
      </c>
      <c r="K88" s="23">
        <v>967</v>
      </c>
    </row>
    <row r="89" spans="1:11" x14ac:dyDescent="0.3">
      <c r="A89" s="98"/>
      <c r="B89" s="87"/>
      <c r="C89" s="87"/>
      <c r="D89" s="20" t="s">
        <v>26</v>
      </c>
      <c r="E89" s="21" t="s">
        <v>29</v>
      </c>
      <c r="F89" s="22">
        <v>15</v>
      </c>
      <c r="G89" s="22">
        <v>3.48</v>
      </c>
      <c r="H89" s="22">
        <v>4.43</v>
      </c>
      <c r="I89" s="22" t="s">
        <v>30</v>
      </c>
      <c r="J89" s="22">
        <v>53.75</v>
      </c>
      <c r="K89" s="23">
        <v>968</v>
      </c>
    </row>
    <row r="90" spans="1:11" x14ac:dyDescent="0.3">
      <c r="A90" s="98"/>
      <c r="B90" s="87"/>
      <c r="C90" s="87"/>
      <c r="D90" s="51" t="s">
        <v>31</v>
      </c>
      <c r="E90" s="21" t="s">
        <v>81</v>
      </c>
      <c r="F90" s="22">
        <v>200</v>
      </c>
      <c r="G90" s="22">
        <v>3.09</v>
      </c>
      <c r="H90" s="22">
        <v>2</v>
      </c>
      <c r="I90" s="22">
        <v>13.02</v>
      </c>
      <c r="J90" s="22">
        <v>99.29</v>
      </c>
      <c r="K90" s="23">
        <v>349</v>
      </c>
    </row>
    <row r="91" spans="1:11" x14ac:dyDescent="0.3">
      <c r="A91" s="98"/>
      <c r="B91" s="87"/>
      <c r="C91" s="87"/>
      <c r="D91" s="20" t="s">
        <v>33</v>
      </c>
      <c r="E91" s="21" t="s">
        <v>34</v>
      </c>
      <c r="F91" s="22">
        <v>50</v>
      </c>
      <c r="G91" s="22">
        <v>3.85</v>
      </c>
      <c r="H91" s="22">
        <v>1.5</v>
      </c>
      <c r="I91" s="22">
        <v>25.05</v>
      </c>
      <c r="J91" s="22">
        <v>129.5</v>
      </c>
      <c r="K91" s="23">
        <v>588</v>
      </c>
    </row>
    <row r="92" spans="1:11" x14ac:dyDescent="0.3">
      <c r="A92" s="98"/>
      <c r="B92" s="87"/>
      <c r="C92" s="87"/>
      <c r="D92" s="24" t="s">
        <v>33</v>
      </c>
      <c r="E92" s="25" t="s">
        <v>35</v>
      </c>
      <c r="F92" s="22">
        <v>30</v>
      </c>
      <c r="G92" s="22">
        <v>1.98</v>
      </c>
      <c r="H92" s="22">
        <v>0.36</v>
      </c>
      <c r="I92" s="22">
        <v>10.02</v>
      </c>
      <c r="J92" s="22">
        <v>51.24</v>
      </c>
      <c r="K92" s="23">
        <v>583.02</v>
      </c>
    </row>
    <row r="93" spans="1:11" x14ac:dyDescent="0.3">
      <c r="A93" s="99"/>
      <c r="B93" s="88"/>
      <c r="C93" s="88"/>
      <c r="D93" s="89" t="s">
        <v>36</v>
      </c>
      <c r="E93" s="90"/>
      <c r="F93" s="26">
        <f>SUM(F87:F92)</f>
        <v>505</v>
      </c>
      <c r="G93" s="26">
        <f>SUM(G87:G92)</f>
        <v>17.509999999999998</v>
      </c>
      <c r="H93" s="26">
        <f>SUM(H87:H92)</f>
        <v>19.669999999999998</v>
      </c>
      <c r="I93" s="26">
        <f>SUM(I87:I92)</f>
        <v>67.86</v>
      </c>
      <c r="J93" s="26">
        <f>SUM(J87:J92)</f>
        <v>587.5</v>
      </c>
      <c r="K93" s="45"/>
    </row>
    <row r="94" spans="1:11" x14ac:dyDescent="0.3">
      <c r="A94" s="100">
        <f>A87</f>
        <v>2</v>
      </c>
      <c r="B94" s="93">
        <f>B87</f>
        <v>1</v>
      </c>
      <c r="C94" s="93" t="s">
        <v>37</v>
      </c>
      <c r="D94" s="20" t="s">
        <v>38</v>
      </c>
      <c r="E94" s="21" t="s">
        <v>71</v>
      </c>
      <c r="F94" s="22">
        <v>60</v>
      </c>
      <c r="G94" s="22">
        <v>0.59</v>
      </c>
      <c r="H94" s="22">
        <v>5.38</v>
      </c>
      <c r="I94" s="22">
        <v>2.7</v>
      </c>
      <c r="J94" s="22">
        <v>59.89</v>
      </c>
      <c r="K94" s="23">
        <v>431.06</v>
      </c>
    </row>
    <row r="95" spans="1:11" x14ac:dyDescent="0.3">
      <c r="A95" s="98"/>
      <c r="B95" s="87"/>
      <c r="C95" s="87"/>
      <c r="D95" s="20" t="s">
        <v>40</v>
      </c>
      <c r="E95" s="21" t="s">
        <v>82</v>
      </c>
      <c r="F95" s="22">
        <v>200</v>
      </c>
      <c r="G95" s="22">
        <v>2.31</v>
      </c>
      <c r="H95" s="22">
        <v>3.02</v>
      </c>
      <c r="I95" s="22">
        <v>10.62</v>
      </c>
      <c r="J95" s="22">
        <v>79</v>
      </c>
      <c r="K95" s="23">
        <v>501.01</v>
      </c>
    </row>
    <row r="96" spans="1:11" x14ac:dyDescent="0.3">
      <c r="A96" s="98"/>
      <c r="B96" s="87"/>
      <c r="C96" s="87"/>
      <c r="D96" s="20" t="s">
        <v>42</v>
      </c>
      <c r="E96" s="21" t="s">
        <v>83</v>
      </c>
      <c r="F96" s="22">
        <v>110</v>
      </c>
      <c r="G96" s="22">
        <v>13.28</v>
      </c>
      <c r="H96" s="22">
        <v>12.61</v>
      </c>
      <c r="I96" s="22">
        <v>16.14</v>
      </c>
      <c r="J96" s="22">
        <v>255.52</v>
      </c>
      <c r="K96" s="23" t="s">
        <v>84</v>
      </c>
    </row>
    <row r="97" spans="1:13" x14ac:dyDescent="0.3">
      <c r="A97" s="98"/>
      <c r="B97" s="87"/>
      <c r="C97" s="87"/>
      <c r="D97" s="20" t="s">
        <v>44</v>
      </c>
      <c r="E97" s="21" t="s">
        <v>85</v>
      </c>
      <c r="F97" s="22">
        <v>150</v>
      </c>
      <c r="G97" s="22">
        <v>4.53</v>
      </c>
      <c r="H97" s="22">
        <v>6.03</v>
      </c>
      <c r="I97" s="22">
        <v>26.16</v>
      </c>
      <c r="J97" s="22">
        <v>89.3</v>
      </c>
      <c r="K97" s="23">
        <v>268</v>
      </c>
    </row>
    <row r="98" spans="1:13" x14ac:dyDescent="0.3">
      <c r="A98" s="98"/>
      <c r="B98" s="87"/>
      <c r="C98" s="87"/>
      <c r="D98" s="20" t="s">
        <v>31</v>
      </c>
      <c r="E98" s="21" t="s">
        <v>46</v>
      </c>
      <c r="F98" s="22">
        <v>200</v>
      </c>
      <c r="G98" s="22">
        <v>0.23</v>
      </c>
      <c r="H98" s="22" t="s">
        <v>30</v>
      </c>
      <c r="I98" s="22">
        <v>16.420000000000002</v>
      </c>
      <c r="J98" s="22">
        <v>67.099999999999994</v>
      </c>
      <c r="K98" s="23">
        <v>364</v>
      </c>
    </row>
    <row r="99" spans="1:13" x14ac:dyDescent="0.3">
      <c r="A99" s="98"/>
      <c r="B99" s="87"/>
      <c r="C99" s="87"/>
      <c r="D99" s="20" t="s">
        <v>33</v>
      </c>
      <c r="E99" s="21" t="s">
        <v>47</v>
      </c>
      <c r="F99" s="22">
        <v>50</v>
      </c>
      <c r="G99" s="22">
        <v>3.8</v>
      </c>
      <c r="H99" s="22">
        <v>0.4</v>
      </c>
      <c r="I99" s="22">
        <v>24.6</v>
      </c>
      <c r="J99" s="22">
        <v>117.2</v>
      </c>
      <c r="K99" s="23">
        <v>583.01</v>
      </c>
    </row>
    <row r="100" spans="1:13" x14ac:dyDescent="0.3">
      <c r="A100" s="98"/>
      <c r="B100" s="87"/>
      <c r="C100" s="87"/>
      <c r="D100" s="20" t="s">
        <v>33</v>
      </c>
      <c r="E100" s="21" t="s">
        <v>35</v>
      </c>
      <c r="F100" s="22">
        <v>30</v>
      </c>
      <c r="G100" s="22">
        <v>1.98</v>
      </c>
      <c r="H100" s="22">
        <v>0.36</v>
      </c>
      <c r="I100" s="22">
        <v>10.02</v>
      </c>
      <c r="J100" s="22">
        <v>51.24</v>
      </c>
      <c r="K100" s="23">
        <v>583.03</v>
      </c>
    </row>
    <row r="101" spans="1:13" x14ac:dyDescent="0.3">
      <c r="A101" s="99"/>
      <c r="B101" s="88"/>
      <c r="C101" s="88"/>
      <c r="D101" s="91" t="s">
        <v>48</v>
      </c>
      <c r="E101" s="92"/>
      <c r="F101" s="26">
        <v>800</v>
      </c>
      <c r="G101" s="26">
        <f>SUM(G94:G100)</f>
        <v>26.720000000000002</v>
      </c>
      <c r="H101" s="26">
        <v>27.83</v>
      </c>
      <c r="I101" s="26">
        <f>SUM(I94:I100)</f>
        <v>106.66000000000001</v>
      </c>
      <c r="J101" s="26">
        <f>SUM(J94:J100)</f>
        <v>719.25</v>
      </c>
      <c r="K101" s="41"/>
    </row>
    <row r="102" spans="1:13" x14ac:dyDescent="0.3">
      <c r="A102" s="46">
        <f>A87</f>
        <v>2</v>
      </c>
      <c r="B102" s="47">
        <f>B87</f>
        <v>1</v>
      </c>
      <c r="C102" s="122" t="s">
        <v>49</v>
      </c>
      <c r="D102" s="123"/>
      <c r="E102" s="48"/>
      <c r="F102" s="52">
        <f>F93+F101</f>
        <v>1305</v>
      </c>
      <c r="G102" s="52">
        <f>G93+G101</f>
        <v>44.230000000000004</v>
      </c>
      <c r="H102" s="52">
        <f>H93+H101</f>
        <v>47.5</v>
      </c>
      <c r="I102" s="52">
        <f>I93+I101</f>
        <v>174.52</v>
      </c>
      <c r="J102" s="52">
        <f>J93+J101</f>
        <v>1306.75</v>
      </c>
      <c r="K102" s="50"/>
    </row>
    <row r="103" spans="1:13" x14ac:dyDescent="0.3">
      <c r="A103" s="94"/>
      <c r="B103" s="94"/>
      <c r="C103" s="94"/>
      <c r="D103" s="94"/>
      <c r="E103" s="94"/>
      <c r="F103" s="94"/>
      <c r="G103" s="94"/>
      <c r="H103" s="94"/>
      <c r="I103" s="94"/>
      <c r="J103" s="94"/>
      <c r="K103" s="94"/>
    </row>
    <row r="104" spans="1:13" x14ac:dyDescent="0.3">
      <c r="A104" s="97">
        <v>2</v>
      </c>
      <c r="B104" s="86">
        <v>2</v>
      </c>
      <c r="C104" s="86" t="s">
        <v>25</v>
      </c>
      <c r="D104" s="15" t="s">
        <v>38</v>
      </c>
      <c r="E104" s="16" t="s">
        <v>86</v>
      </c>
      <c r="F104" s="17">
        <v>60</v>
      </c>
      <c r="G104" s="17">
        <v>0.46</v>
      </c>
      <c r="H104" s="17">
        <v>3.27</v>
      </c>
      <c r="I104" s="17">
        <v>2.2400000000000002</v>
      </c>
      <c r="J104" s="17">
        <v>39.24</v>
      </c>
      <c r="K104" s="19">
        <v>431.07</v>
      </c>
    </row>
    <row r="105" spans="1:13" x14ac:dyDescent="0.3">
      <c r="A105" s="98"/>
      <c r="B105" s="87"/>
      <c r="C105" s="87"/>
      <c r="D105" s="53" t="s">
        <v>26</v>
      </c>
      <c r="E105" s="21" t="s">
        <v>87</v>
      </c>
      <c r="F105" s="38">
        <v>210</v>
      </c>
      <c r="G105" s="38">
        <v>13.41</v>
      </c>
      <c r="H105" s="38">
        <v>12.12</v>
      </c>
      <c r="I105" s="38">
        <v>36.770000000000003</v>
      </c>
      <c r="J105" s="38">
        <v>317.48</v>
      </c>
      <c r="K105" s="39">
        <v>958</v>
      </c>
    </row>
    <row r="106" spans="1:13" x14ac:dyDescent="0.3">
      <c r="A106" s="98"/>
      <c r="B106" s="87"/>
      <c r="C106" s="87"/>
      <c r="D106" s="43" t="s">
        <v>31</v>
      </c>
      <c r="E106" s="21" t="s">
        <v>77</v>
      </c>
      <c r="F106" s="22">
        <v>200</v>
      </c>
      <c r="G106" s="22">
        <v>0.2</v>
      </c>
      <c r="H106" s="22">
        <v>0.05</v>
      </c>
      <c r="I106" s="22">
        <v>10.1</v>
      </c>
      <c r="J106" s="22">
        <v>41.82</v>
      </c>
      <c r="K106" s="23">
        <v>350.14</v>
      </c>
    </row>
    <row r="107" spans="1:13" x14ac:dyDescent="0.3">
      <c r="A107" s="98"/>
      <c r="B107" s="87"/>
      <c r="C107" s="87"/>
      <c r="D107" s="20" t="s">
        <v>33</v>
      </c>
      <c r="E107" s="21" t="s">
        <v>34</v>
      </c>
      <c r="F107" s="22">
        <v>40</v>
      </c>
      <c r="G107" s="22">
        <v>3.08</v>
      </c>
      <c r="H107" s="22">
        <v>1.2</v>
      </c>
      <c r="I107" s="22">
        <v>20.04</v>
      </c>
      <c r="J107" s="22">
        <v>103.6</v>
      </c>
      <c r="K107" s="23">
        <v>588</v>
      </c>
    </row>
    <row r="108" spans="1:13" x14ac:dyDescent="0.3">
      <c r="A108" s="98"/>
      <c r="B108" s="87"/>
      <c r="C108" s="87"/>
      <c r="D108" s="43" t="s">
        <v>33</v>
      </c>
      <c r="E108" s="21" t="s">
        <v>35</v>
      </c>
      <c r="F108" s="22">
        <v>20</v>
      </c>
      <c r="G108" s="22">
        <v>1.32</v>
      </c>
      <c r="H108" s="22">
        <v>0.24</v>
      </c>
      <c r="I108" s="22">
        <v>6.68</v>
      </c>
      <c r="J108" s="22">
        <v>34.159999999999997</v>
      </c>
      <c r="K108" s="23">
        <v>583.02</v>
      </c>
    </row>
    <row r="109" spans="1:13" x14ac:dyDescent="0.3">
      <c r="A109" s="99"/>
      <c r="B109" s="88"/>
      <c r="C109" s="88"/>
      <c r="D109" s="89" t="s">
        <v>36</v>
      </c>
      <c r="E109" s="90"/>
      <c r="F109" s="26">
        <f>SUM(F104:F108)</f>
        <v>530</v>
      </c>
      <c r="G109" s="26">
        <f>SUM(G104:G108)</f>
        <v>18.47</v>
      </c>
      <c r="H109" s="26">
        <f>SUM(H104:H108)</f>
        <v>16.88</v>
      </c>
      <c r="I109" s="26">
        <f>SUM(I104:I108)</f>
        <v>75.830000000000013</v>
      </c>
      <c r="J109" s="26">
        <f>SUM(J104:J108)</f>
        <v>536.29999999999995</v>
      </c>
      <c r="K109" s="45"/>
      <c r="M109" s="54" t="s">
        <v>88</v>
      </c>
    </row>
    <row r="110" spans="1:13" x14ac:dyDescent="0.3">
      <c r="A110" s="100">
        <f>A104</f>
        <v>2</v>
      </c>
      <c r="B110" s="93">
        <f>B104</f>
        <v>2</v>
      </c>
      <c r="C110" s="93" t="s">
        <v>37</v>
      </c>
      <c r="D110" s="20" t="s">
        <v>38</v>
      </c>
      <c r="E110" s="21" t="s">
        <v>61</v>
      </c>
      <c r="F110" s="22">
        <v>60</v>
      </c>
      <c r="G110" s="22">
        <v>0.48</v>
      </c>
      <c r="H110" s="22">
        <v>2.69</v>
      </c>
      <c r="I110" s="22">
        <v>1.58</v>
      </c>
      <c r="J110" s="22">
        <v>32.01</v>
      </c>
      <c r="K110" s="23">
        <v>428.03</v>
      </c>
    </row>
    <row r="111" spans="1:13" x14ac:dyDescent="0.3">
      <c r="A111" s="98"/>
      <c r="B111" s="87"/>
      <c r="C111" s="87"/>
      <c r="D111" s="20" t="s">
        <v>40</v>
      </c>
      <c r="E111" s="21" t="s">
        <v>89</v>
      </c>
      <c r="F111" s="22">
        <v>200</v>
      </c>
      <c r="G111" s="22">
        <v>4.97</v>
      </c>
      <c r="H111" s="22">
        <v>7.92</v>
      </c>
      <c r="I111" s="22">
        <v>12.02</v>
      </c>
      <c r="J111" s="22">
        <v>138.94999999999999</v>
      </c>
      <c r="K111" s="23">
        <v>537</v>
      </c>
    </row>
    <row r="112" spans="1:13" x14ac:dyDescent="0.3">
      <c r="A112" s="98"/>
      <c r="B112" s="87"/>
      <c r="C112" s="87"/>
      <c r="D112" s="20" t="s">
        <v>42</v>
      </c>
      <c r="E112" s="21" t="s">
        <v>90</v>
      </c>
      <c r="F112" s="22">
        <v>90</v>
      </c>
      <c r="G112" s="22">
        <v>9.6999999999999993</v>
      </c>
      <c r="H112" s="22">
        <v>8.02</v>
      </c>
      <c r="I112" s="22">
        <v>7.024</v>
      </c>
      <c r="J112" s="22">
        <v>199.81</v>
      </c>
      <c r="K112" s="23" t="s">
        <v>91</v>
      </c>
    </row>
    <row r="113" spans="1:11" x14ac:dyDescent="0.3">
      <c r="A113" s="98"/>
      <c r="B113" s="87"/>
      <c r="C113" s="87"/>
      <c r="D113" t="s">
        <v>44</v>
      </c>
      <c r="E113" s="21" t="s">
        <v>92</v>
      </c>
      <c r="F113" s="22">
        <v>150</v>
      </c>
      <c r="G113" s="22">
        <v>3.85</v>
      </c>
      <c r="H113" s="22">
        <v>6.9</v>
      </c>
      <c r="I113" s="22">
        <v>28.37</v>
      </c>
      <c r="J113" s="22">
        <v>180.4</v>
      </c>
      <c r="K113" s="23">
        <v>201</v>
      </c>
    </row>
    <row r="114" spans="1:11" x14ac:dyDescent="0.3">
      <c r="A114" s="98"/>
      <c r="B114" s="87"/>
      <c r="C114" s="87"/>
      <c r="D114" s="20" t="s">
        <v>31</v>
      </c>
      <c r="E114" s="21" t="s">
        <v>93</v>
      </c>
      <c r="F114" s="22">
        <v>200</v>
      </c>
      <c r="G114" s="22">
        <v>0.15</v>
      </c>
      <c r="H114" s="22">
        <v>0.05</v>
      </c>
      <c r="I114" s="22">
        <v>16.37</v>
      </c>
      <c r="J114" s="22">
        <v>65.28</v>
      </c>
      <c r="K114" s="23">
        <v>373</v>
      </c>
    </row>
    <row r="115" spans="1:11" x14ac:dyDescent="0.3">
      <c r="A115" s="98"/>
      <c r="B115" s="87"/>
      <c r="C115" s="87"/>
      <c r="D115" s="20" t="s">
        <v>33</v>
      </c>
      <c r="E115" s="21" t="s">
        <v>47</v>
      </c>
      <c r="F115" s="22">
        <v>50</v>
      </c>
      <c r="G115" s="22">
        <v>3.8</v>
      </c>
      <c r="H115" s="22">
        <v>0.4</v>
      </c>
      <c r="I115" s="22">
        <v>24.62</v>
      </c>
      <c r="J115" s="22">
        <v>117.2</v>
      </c>
      <c r="K115" s="23">
        <v>583.01</v>
      </c>
    </row>
    <row r="116" spans="1:11" x14ac:dyDescent="0.3">
      <c r="A116" s="98"/>
      <c r="B116" s="87"/>
      <c r="C116" s="87"/>
      <c r="D116" s="20" t="s">
        <v>33</v>
      </c>
      <c r="E116" s="21" t="s">
        <v>35</v>
      </c>
      <c r="F116" s="22">
        <v>30</v>
      </c>
      <c r="G116" s="22">
        <v>1.98</v>
      </c>
      <c r="H116" s="22">
        <v>0.36</v>
      </c>
      <c r="I116" s="22">
        <v>10.02</v>
      </c>
      <c r="J116" s="22">
        <v>51.24</v>
      </c>
      <c r="K116" s="23">
        <v>583.03</v>
      </c>
    </row>
    <row r="117" spans="1:11" x14ac:dyDescent="0.3">
      <c r="A117" s="99"/>
      <c r="B117" s="88"/>
      <c r="C117" s="88"/>
      <c r="D117" s="91" t="s">
        <v>48</v>
      </c>
      <c r="E117" s="92"/>
      <c r="F117" s="26">
        <v>780</v>
      </c>
      <c r="G117" s="26">
        <f>SUM(G110:G116)</f>
        <v>24.93</v>
      </c>
      <c r="H117" s="26">
        <f>SUM(H110:H116)</f>
        <v>26.34</v>
      </c>
      <c r="I117" s="26">
        <v>100</v>
      </c>
      <c r="J117" s="26">
        <f>SUM(J110:J116)</f>
        <v>784.89</v>
      </c>
      <c r="K117" s="45"/>
    </row>
    <row r="118" spans="1:11" x14ac:dyDescent="0.3">
      <c r="A118" s="29">
        <f>A104</f>
        <v>2</v>
      </c>
      <c r="B118" s="30">
        <f>B104</f>
        <v>2</v>
      </c>
      <c r="C118" s="95" t="s">
        <v>49</v>
      </c>
      <c r="D118" s="96"/>
      <c r="E118" s="31"/>
      <c r="F118" s="32">
        <f>F109+F117</f>
        <v>1310</v>
      </c>
      <c r="G118" s="32">
        <f>G109+G117</f>
        <v>43.4</v>
      </c>
      <c r="H118" s="32">
        <f>H109+H117</f>
        <v>43.22</v>
      </c>
      <c r="I118" s="32">
        <f>I109+I117</f>
        <v>175.83</v>
      </c>
      <c r="J118" s="32">
        <f>J109+J117</f>
        <v>1321.19</v>
      </c>
      <c r="K118" s="42"/>
    </row>
    <row r="119" spans="1:11" x14ac:dyDescent="0.3">
      <c r="A119" s="94"/>
      <c r="B119" s="94"/>
      <c r="C119" s="94"/>
      <c r="D119" s="94"/>
      <c r="E119" s="94"/>
      <c r="F119" s="94"/>
      <c r="G119" s="94"/>
      <c r="H119" s="94"/>
      <c r="I119" s="94"/>
      <c r="J119" s="94"/>
      <c r="K119" s="94"/>
    </row>
    <row r="120" spans="1:11" x14ac:dyDescent="0.3">
      <c r="A120" s="97">
        <v>2</v>
      </c>
      <c r="B120" s="86">
        <v>3</v>
      </c>
      <c r="C120" s="86" t="s">
        <v>25</v>
      </c>
      <c r="D120" s="15" t="s">
        <v>26</v>
      </c>
      <c r="E120" s="16" t="s">
        <v>94</v>
      </c>
      <c r="F120" s="17">
        <v>100</v>
      </c>
      <c r="G120" s="17">
        <v>7.92</v>
      </c>
      <c r="H120" s="17">
        <v>7.98</v>
      </c>
      <c r="I120" s="17">
        <v>3.84</v>
      </c>
      <c r="J120" s="17">
        <v>154.38</v>
      </c>
      <c r="K120" s="19">
        <v>121.03</v>
      </c>
    </row>
    <row r="121" spans="1:11" x14ac:dyDescent="0.3">
      <c r="A121" s="98"/>
      <c r="B121" s="87"/>
      <c r="C121" s="87"/>
      <c r="D121" s="53" t="s">
        <v>26</v>
      </c>
      <c r="E121" s="37" t="s">
        <v>95</v>
      </c>
      <c r="F121" s="38">
        <v>50</v>
      </c>
      <c r="G121" s="38">
        <v>1.73</v>
      </c>
      <c r="H121" s="38">
        <v>3.13</v>
      </c>
      <c r="I121" s="38">
        <v>4.0199999999999996</v>
      </c>
      <c r="J121" s="38">
        <v>51.43</v>
      </c>
      <c r="K121" s="39">
        <v>484</v>
      </c>
    </row>
    <row r="122" spans="1:11" x14ac:dyDescent="0.3">
      <c r="A122" s="98"/>
      <c r="B122" s="87"/>
      <c r="C122" s="87"/>
      <c r="D122" s="53" t="s">
        <v>44</v>
      </c>
      <c r="E122" s="37" t="s">
        <v>80</v>
      </c>
      <c r="F122" s="38">
        <v>150</v>
      </c>
      <c r="G122" s="38">
        <v>3.1</v>
      </c>
      <c r="H122" s="38">
        <v>4.32</v>
      </c>
      <c r="I122" s="38">
        <v>20.27</v>
      </c>
      <c r="J122" s="38">
        <v>114.11</v>
      </c>
      <c r="K122" s="39">
        <v>252</v>
      </c>
    </row>
    <row r="123" spans="1:11" ht="15.75" customHeight="1" x14ac:dyDescent="0.3">
      <c r="A123" s="98"/>
      <c r="B123" s="87"/>
      <c r="C123" s="87"/>
      <c r="D123" s="20" t="s">
        <v>31</v>
      </c>
      <c r="E123" s="21" t="s">
        <v>96</v>
      </c>
      <c r="F123" s="22">
        <v>200</v>
      </c>
      <c r="G123" s="22">
        <v>0.54</v>
      </c>
      <c r="H123" s="22">
        <v>0.19</v>
      </c>
      <c r="I123" s="22">
        <v>14.97</v>
      </c>
      <c r="J123" s="22">
        <v>70.09</v>
      </c>
      <c r="K123" s="23">
        <v>350.07</v>
      </c>
    </row>
    <row r="124" spans="1:11" x14ac:dyDescent="0.3">
      <c r="A124" s="98"/>
      <c r="B124" s="87"/>
      <c r="C124" s="87"/>
      <c r="D124" s="20" t="s">
        <v>33</v>
      </c>
      <c r="E124" s="21" t="s">
        <v>34</v>
      </c>
      <c r="F124" s="22">
        <v>40</v>
      </c>
      <c r="G124" s="22">
        <v>3.08</v>
      </c>
      <c r="H124" s="22">
        <v>1.2</v>
      </c>
      <c r="I124" s="22">
        <v>20.04</v>
      </c>
      <c r="J124" s="22">
        <v>103.6</v>
      </c>
      <c r="K124" s="23">
        <v>588</v>
      </c>
    </row>
    <row r="125" spans="1:11" x14ac:dyDescent="0.3">
      <c r="A125" s="98"/>
      <c r="B125" s="87"/>
      <c r="C125" s="87"/>
      <c r="D125" s="43" t="s">
        <v>33</v>
      </c>
      <c r="E125" s="21" t="s">
        <v>35</v>
      </c>
      <c r="F125" s="22">
        <v>20</v>
      </c>
      <c r="G125" s="22">
        <v>1.32</v>
      </c>
      <c r="H125" s="22">
        <v>0.24</v>
      </c>
      <c r="I125" s="22">
        <v>6.68</v>
      </c>
      <c r="J125" s="22">
        <v>34.159999999999997</v>
      </c>
      <c r="K125" s="23">
        <v>583.02</v>
      </c>
    </row>
    <row r="126" spans="1:11" x14ac:dyDescent="0.3">
      <c r="A126" s="99"/>
      <c r="B126" s="88"/>
      <c r="C126" s="88"/>
      <c r="D126" s="89" t="s">
        <v>36</v>
      </c>
      <c r="E126" s="90"/>
      <c r="F126" s="26">
        <f>SUM(F120:F125)</f>
        <v>560</v>
      </c>
      <c r="G126" s="26">
        <f>SUM(G120:G125)</f>
        <v>17.689999999999998</v>
      </c>
      <c r="H126" s="26">
        <f>SUM(H120:H125)</f>
        <v>17.059999999999999</v>
      </c>
      <c r="I126" s="26">
        <f>SUM(I120:I125)</f>
        <v>69.819999999999993</v>
      </c>
      <c r="J126" s="26">
        <f>SUM(J120:J125)</f>
        <v>527.77</v>
      </c>
      <c r="K126" s="41"/>
    </row>
    <row r="127" spans="1:11" x14ac:dyDescent="0.3">
      <c r="A127" s="133">
        <f>A120</f>
        <v>2</v>
      </c>
      <c r="B127" s="112">
        <f>B120</f>
        <v>3</v>
      </c>
      <c r="C127" s="112" t="s">
        <v>37</v>
      </c>
      <c r="D127" s="20" t="s">
        <v>38</v>
      </c>
      <c r="E127" s="21" t="s">
        <v>97</v>
      </c>
      <c r="F127" s="22">
        <v>60</v>
      </c>
      <c r="G127" s="22">
        <v>0.64</v>
      </c>
      <c r="H127" s="22">
        <v>2.76</v>
      </c>
      <c r="I127" s="22">
        <v>2.9</v>
      </c>
      <c r="J127" s="22">
        <v>37.17</v>
      </c>
      <c r="K127" s="23">
        <v>431.01</v>
      </c>
    </row>
    <row r="128" spans="1:11" x14ac:dyDescent="0.3">
      <c r="A128" s="98"/>
      <c r="B128" s="87"/>
      <c r="C128" s="87"/>
      <c r="D128" s="20" t="s">
        <v>40</v>
      </c>
      <c r="E128" s="21" t="s">
        <v>98</v>
      </c>
      <c r="F128" s="22">
        <v>200</v>
      </c>
      <c r="G128" s="22">
        <v>3.41</v>
      </c>
      <c r="H128" s="22">
        <v>4.46</v>
      </c>
      <c r="I128" s="22">
        <v>10.99</v>
      </c>
      <c r="J128" s="22">
        <v>97.18</v>
      </c>
      <c r="K128" s="23">
        <v>524.01</v>
      </c>
    </row>
    <row r="129" spans="1:11" x14ac:dyDescent="0.3">
      <c r="A129" s="98"/>
      <c r="B129" s="87"/>
      <c r="C129" s="87"/>
      <c r="D129" s="20" t="s">
        <v>42</v>
      </c>
      <c r="E129" s="21" t="s">
        <v>99</v>
      </c>
      <c r="F129" s="22">
        <v>95</v>
      </c>
      <c r="G129" s="22">
        <v>6.03</v>
      </c>
      <c r="H129" s="22">
        <v>11.32</v>
      </c>
      <c r="I129" s="22">
        <v>8.36</v>
      </c>
      <c r="J129" s="22">
        <v>142.22999999999999</v>
      </c>
      <c r="K129" s="23" t="s">
        <v>100</v>
      </c>
    </row>
    <row r="130" spans="1:11" x14ac:dyDescent="0.3">
      <c r="A130" s="98"/>
      <c r="B130" s="87"/>
      <c r="C130" s="87"/>
      <c r="D130" s="20" t="s">
        <v>44</v>
      </c>
      <c r="E130" s="21" t="s">
        <v>101</v>
      </c>
      <c r="F130" s="22">
        <v>150</v>
      </c>
      <c r="G130" s="22">
        <v>7.52</v>
      </c>
      <c r="H130" s="22">
        <v>5.08</v>
      </c>
      <c r="I130" s="22">
        <v>33</v>
      </c>
      <c r="J130" s="22">
        <v>201.35</v>
      </c>
      <c r="K130" s="23">
        <v>397.02</v>
      </c>
    </row>
    <row r="131" spans="1:11" x14ac:dyDescent="0.3">
      <c r="A131" s="98"/>
      <c r="B131" s="87"/>
      <c r="C131" s="87"/>
      <c r="D131" s="20" t="s">
        <v>31</v>
      </c>
      <c r="E131" s="21" t="s">
        <v>102</v>
      </c>
      <c r="F131" s="22">
        <v>200</v>
      </c>
      <c r="G131" s="22">
        <v>0.68</v>
      </c>
      <c r="H131" s="22">
        <v>0.28000000000000003</v>
      </c>
      <c r="I131" s="22">
        <v>19.64</v>
      </c>
      <c r="J131" s="22">
        <v>96.72</v>
      </c>
      <c r="K131" s="23">
        <v>376</v>
      </c>
    </row>
    <row r="132" spans="1:11" x14ac:dyDescent="0.3">
      <c r="A132" s="98"/>
      <c r="B132" s="87"/>
      <c r="C132" s="87"/>
      <c r="D132" s="20" t="s">
        <v>33</v>
      </c>
      <c r="E132" s="21" t="s">
        <v>47</v>
      </c>
      <c r="F132" s="22">
        <v>50</v>
      </c>
      <c r="G132" s="22">
        <v>3.8</v>
      </c>
      <c r="H132" s="22">
        <v>0.4</v>
      </c>
      <c r="I132" s="22">
        <v>24.6</v>
      </c>
      <c r="J132" s="22">
        <v>117.2</v>
      </c>
      <c r="K132" s="23">
        <v>583.01</v>
      </c>
    </row>
    <row r="133" spans="1:11" x14ac:dyDescent="0.3">
      <c r="A133" s="98"/>
      <c r="B133" s="87"/>
      <c r="C133" s="87"/>
      <c r="D133" s="20" t="s">
        <v>33</v>
      </c>
      <c r="E133" s="21" t="s">
        <v>35</v>
      </c>
      <c r="F133" s="22">
        <v>40</v>
      </c>
      <c r="G133" s="22">
        <v>2.64</v>
      </c>
      <c r="H133" s="22">
        <v>0.48</v>
      </c>
      <c r="I133" s="22">
        <v>13.36</v>
      </c>
      <c r="J133" s="22">
        <v>68.319999999999993</v>
      </c>
      <c r="K133" s="23">
        <v>583.03</v>
      </c>
    </row>
    <row r="134" spans="1:11" x14ac:dyDescent="0.3">
      <c r="A134" s="134"/>
      <c r="B134" s="107"/>
      <c r="C134" s="107"/>
      <c r="D134" s="91" t="s">
        <v>48</v>
      </c>
      <c r="E134" s="92"/>
      <c r="F134" s="26">
        <v>795</v>
      </c>
      <c r="G134" s="26">
        <f>SUM(G127:G133)</f>
        <v>24.720000000000002</v>
      </c>
      <c r="H134" s="26">
        <f>SUM(H127:H133)</f>
        <v>24.779999999999998</v>
      </c>
      <c r="I134" s="26">
        <f>SUM(I127:I133)</f>
        <v>112.85000000000001</v>
      </c>
      <c r="J134" s="26">
        <f>SUM(J127:J133)</f>
        <v>760.17000000000007</v>
      </c>
      <c r="K134" s="45"/>
    </row>
    <row r="135" spans="1:11" x14ac:dyDescent="0.3">
      <c r="A135" s="29">
        <f>A120</f>
        <v>2</v>
      </c>
      <c r="B135" s="30">
        <f>B120</f>
        <v>3</v>
      </c>
      <c r="C135" s="95" t="s">
        <v>49</v>
      </c>
      <c r="D135" s="96"/>
      <c r="E135" s="31"/>
      <c r="F135" s="32">
        <f>F126+F134</f>
        <v>1355</v>
      </c>
      <c r="G135" s="32">
        <f>G126+G134</f>
        <v>42.41</v>
      </c>
      <c r="H135" s="32">
        <f>H126+H134</f>
        <v>41.839999999999996</v>
      </c>
      <c r="I135" s="32">
        <f>I126+I134</f>
        <v>182.67000000000002</v>
      </c>
      <c r="J135" s="32">
        <f>J126+J134</f>
        <v>1287.94</v>
      </c>
      <c r="K135" s="42"/>
    </row>
    <row r="136" spans="1:11" x14ac:dyDescent="0.3">
      <c r="A136" s="94"/>
      <c r="B136" s="94"/>
      <c r="C136" s="94"/>
      <c r="D136" s="94"/>
      <c r="E136" s="94"/>
      <c r="F136" s="94"/>
      <c r="G136" s="94"/>
      <c r="H136" s="94"/>
      <c r="I136" s="94"/>
      <c r="J136" s="94"/>
      <c r="K136" s="94"/>
    </row>
    <row r="137" spans="1:11" x14ac:dyDescent="0.3">
      <c r="A137" s="86">
        <v>2</v>
      </c>
      <c r="B137" s="86">
        <v>4</v>
      </c>
      <c r="C137" s="86" t="s">
        <v>25</v>
      </c>
      <c r="D137" s="15" t="s">
        <v>26</v>
      </c>
      <c r="E137" s="16" t="s">
        <v>103</v>
      </c>
      <c r="F137" s="17">
        <v>150</v>
      </c>
      <c r="G137" s="17">
        <v>5.93</v>
      </c>
      <c r="H137" s="17">
        <v>3.69</v>
      </c>
      <c r="I137" s="17">
        <v>20.239999999999998</v>
      </c>
      <c r="J137" s="17">
        <v>127.74</v>
      </c>
      <c r="K137" s="19">
        <v>296</v>
      </c>
    </row>
    <row r="138" spans="1:11" x14ac:dyDescent="0.3">
      <c r="A138" s="87"/>
      <c r="B138" s="87"/>
      <c r="C138" s="87"/>
      <c r="D138" s="43" t="s">
        <v>26</v>
      </c>
      <c r="E138" s="21" t="s">
        <v>104</v>
      </c>
      <c r="F138" s="22">
        <v>80</v>
      </c>
      <c r="G138" s="22">
        <v>6</v>
      </c>
      <c r="H138" s="22">
        <v>9.64</v>
      </c>
      <c r="I138" s="22">
        <v>10.119999999999999</v>
      </c>
      <c r="J138" s="22">
        <v>123.69</v>
      </c>
      <c r="K138" s="23">
        <v>172</v>
      </c>
    </row>
    <row r="139" spans="1:11" x14ac:dyDescent="0.3">
      <c r="A139" s="87"/>
      <c r="B139" s="87"/>
      <c r="C139" s="87"/>
      <c r="D139" s="43" t="s">
        <v>26</v>
      </c>
      <c r="E139" s="21" t="s">
        <v>105</v>
      </c>
      <c r="F139" s="22">
        <v>20</v>
      </c>
      <c r="G139" s="22">
        <v>1.36</v>
      </c>
      <c r="H139" s="22">
        <v>1.5</v>
      </c>
      <c r="I139" s="22">
        <v>10.1</v>
      </c>
      <c r="J139" s="22">
        <v>59.28</v>
      </c>
      <c r="K139" s="23">
        <v>473</v>
      </c>
    </row>
    <row r="140" spans="1:11" x14ac:dyDescent="0.3">
      <c r="A140" s="87"/>
      <c r="B140" s="87"/>
      <c r="C140" s="87"/>
      <c r="D140" s="43" t="s">
        <v>31</v>
      </c>
      <c r="E140" s="21" t="s">
        <v>106</v>
      </c>
      <c r="F140" s="22">
        <v>200</v>
      </c>
      <c r="G140" s="22">
        <v>1.47</v>
      </c>
      <c r="H140" s="22">
        <v>2.5299999999999998</v>
      </c>
      <c r="I140" s="22">
        <v>10.14</v>
      </c>
      <c r="J140" s="22">
        <v>60.12</v>
      </c>
      <c r="K140" s="23">
        <v>350.03</v>
      </c>
    </row>
    <row r="141" spans="1:11" x14ac:dyDescent="0.3">
      <c r="A141" s="87"/>
      <c r="B141" s="87"/>
      <c r="C141" s="87"/>
      <c r="D141" s="20" t="s">
        <v>33</v>
      </c>
      <c r="E141" s="21" t="s">
        <v>34</v>
      </c>
      <c r="F141" s="22">
        <v>40</v>
      </c>
      <c r="G141" s="22">
        <v>3.08</v>
      </c>
      <c r="H141" s="22">
        <v>1.2</v>
      </c>
      <c r="I141" s="22">
        <v>20.04</v>
      </c>
      <c r="J141" s="22">
        <v>103.6</v>
      </c>
      <c r="K141" s="23">
        <v>588</v>
      </c>
    </row>
    <row r="142" spans="1:11" x14ac:dyDescent="0.3">
      <c r="A142" s="87"/>
      <c r="B142" s="87"/>
      <c r="C142" s="87"/>
      <c r="D142" s="43" t="s">
        <v>33</v>
      </c>
      <c r="E142" s="21" t="s">
        <v>35</v>
      </c>
      <c r="F142" s="22">
        <v>20</v>
      </c>
      <c r="G142" s="22">
        <v>1.32</v>
      </c>
      <c r="H142" s="22">
        <v>0.24</v>
      </c>
      <c r="I142" s="22">
        <v>6.68</v>
      </c>
      <c r="J142" s="22">
        <v>34.159999999999997</v>
      </c>
      <c r="K142" s="23">
        <v>583.02</v>
      </c>
    </row>
    <row r="143" spans="1:11" x14ac:dyDescent="0.3">
      <c r="A143" s="88"/>
      <c r="B143" s="88"/>
      <c r="C143" s="88"/>
      <c r="D143" s="89" t="s">
        <v>36</v>
      </c>
      <c r="E143" s="90"/>
      <c r="F143" s="26">
        <f>SUM(F137:F142)</f>
        <v>510</v>
      </c>
      <c r="G143" s="26">
        <f>SUM(G137:G142)</f>
        <v>19.16</v>
      </c>
      <c r="H143" s="26">
        <f>SUM(H137:H142)</f>
        <v>18.799999999999997</v>
      </c>
      <c r="I143" s="26">
        <f>SUM(I137:I142)</f>
        <v>77.319999999999993</v>
      </c>
      <c r="J143" s="26">
        <f>SUM(J137:J142)</f>
        <v>508.59000000000003</v>
      </c>
      <c r="K143" s="45"/>
    </row>
    <row r="144" spans="1:11" x14ac:dyDescent="0.3">
      <c r="A144" s="112">
        <v>2</v>
      </c>
      <c r="B144" s="112">
        <v>4</v>
      </c>
      <c r="C144" s="112" t="s">
        <v>37</v>
      </c>
      <c r="D144" s="20" t="s">
        <v>38</v>
      </c>
      <c r="E144" s="37" t="s">
        <v>39</v>
      </c>
      <c r="F144" s="22">
        <v>60</v>
      </c>
      <c r="G144" s="22">
        <v>0.48</v>
      </c>
      <c r="H144" s="22">
        <v>0.06</v>
      </c>
      <c r="I144" s="22">
        <v>1.62</v>
      </c>
      <c r="J144" s="22">
        <v>8.4</v>
      </c>
      <c r="K144" s="23">
        <v>428.04</v>
      </c>
    </row>
    <row r="145" spans="1:11" x14ac:dyDescent="0.3">
      <c r="A145" s="87"/>
      <c r="B145" s="87"/>
      <c r="C145" s="87"/>
      <c r="D145" s="20" t="s">
        <v>40</v>
      </c>
      <c r="E145" s="21" t="s">
        <v>107</v>
      </c>
      <c r="F145" s="22">
        <v>200</v>
      </c>
      <c r="G145" s="22">
        <v>3.35</v>
      </c>
      <c r="H145" s="22">
        <v>6.83</v>
      </c>
      <c r="I145" s="22">
        <v>14.07</v>
      </c>
      <c r="J145" s="22">
        <v>125.07</v>
      </c>
      <c r="K145" s="23">
        <v>510.06</v>
      </c>
    </row>
    <row r="146" spans="1:11" x14ac:dyDescent="0.3">
      <c r="A146" s="87"/>
      <c r="B146" s="87"/>
      <c r="C146" s="87"/>
      <c r="D146" s="20" t="s">
        <v>42</v>
      </c>
      <c r="E146" s="21" t="s">
        <v>108</v>
      </c>
      <c r="F146" s="22">
        <v>110</v>
      </c>
      <c r="G146" s="22">
        <v>10.3</v>
      </c>
      <c r="H146" s="22">
        <v>12.38</v>
      </c>
      <c r="I146" s="22">
        <v>14.46</v>
      </c>
      <c r="J146" s="22">
        <v>200.15</v>
      </c>
      <c r="K146" s="23">
        <v>73.040000000000006</v>
      </c>
    </row>
    <row r="147" spans="1:11" x14ac:dyDescent="0.3">
      <c r="A147" s="87"/>
      <c r="B147" s="87"/>
      <c r="C147" s="87"/>
      <c r="D147" s="20" t="s">
        <v>44</v>
      </c>
      <c r="E147" s="21" t="s">
        <v>109</v>
      </c>
      <c r="F147" s="22">
        <v>150</v>
      </c>
      <c r="G147" s="22">
        <v>5.14</v>
      </c>
      <c r="H147" s="22">
        <v>6.3</v>
      </c>
      <c r="I147" s="22">
        <v>28.25</v>
      </c>
      <c r="J147" s="22">
        <v>171.54</v>
      </c>
      <c r="K147" s="23">
        <v>223</v>
      </c>
    </row>
    <row r="148" spans="1:11" x14ac:dyDescent="0.3">
      <c r="A148" s="87"/>
      <c r="B148" s="87"/>
      <c r="C148" s="87"/>
      <c r="D148" s="20" t="s">
        <v>31</v>
      </c>
      <c r="E148" s="21" t="s">
        <v>46</v>
      </c>
      <c r="F148" s="22">
        <v>200</v>
      </c>
      <c r="G148" s="22">
        <v>0.23</v>
      </c>
      <c r="H148" s="22" t="s">
        <v>30</v>
      </c>
      <c r="I148" s="22">
        <v>15.42</v>
      </c>
      <c r="J148" s="22">
        <v>67.099999999999994</v>
      </c>
      <c r="K148" s="23">
        <v>364</v>
      </c>
    </row>
    <row r="149" spans="1:11" x14ac:dyDescent="0.3">
      <c r="A149" s="87"/>
      <c r="B149" s="87"/>
      <c r="C149" s="87"/>
      <c r="D149" s="20" t="s">
        <v>33</v>
      </c>
      <c r="E149" s="21" t="s">
        <v>47</v>
      </c>
      <c r="F149" s="22">
        <v>50</v>
      </c>
      <c r="G149" s="22">
        <v>3.8</v>
      </c>
      <c r="H149" s="22">
        <v>0.4</v>
      </c>
      <c r="I149" s="22">
        <v>24.6</v>
      </c>
      <c r="J149" s="22">
        <v>117.2</v>
      </c>
      <c r="K149" s="23">
        <v>583.01</v>
      </c>
    </row>
    <row r="150" spans="1:11" x14ac:dyDescent="0.3">
      <c r="A150" s="87"/>
      <c r="B150" s="87"/>
      <c r="C150" s="87"/>
      <c r="D150" s="20" t="s">
        <v>33</v>
      </c>
      <c r="E150" s="21" t="s">
        <v>35</v>
      </c>
      <c r="F150" s="22">
        <v>30</v>
      </c>
      <c r="G150" s="22">
        <v>1.98</v>
      </c>
      <c r="H150" s="22">
        <v>0.36</v>
      </c>
      <c r="I150" s="22">
        <v>10.02</v>
      </c>
      <c r="J150" s="22">
        <v>51.24</v>
      </c>
      <c r="K150" s="23">
        <v>583.03</v>
      </c>
    </row>
    <row r="151" spans="1:11" x14ac:dyDescent="0.3">
      <c r="A151" s="107"/>
      <c r="B151" s="107"/>
      <c r="C151" s="107"/>
      <c r="D151" s="91" t="s">
        <v>48</v>
      </c>
      <c r="E151" s="92"/>
      <c r="F151" s="26">
        <v>800</v>
      </c>
      <c r="G151" s="26">
        <f>SUM(G144:G150)</f>
        <v>25.28</v>
      </c>
      <c r="H151" s="26">
        <f>SUM(H144:H150)</f>
        <v>26.33</v>
      </c>
      <c r="I151" s="26">
        <f>SUM(I144:I150)</f>
        <v>108.44000000000001</v>
      </c>
      <c r="J151" s="26">
        <f>SUM(J144:J150)</f>
        <v>740.7</v>
      </c>
      <c r="K151" s="45"/>
    </row>
    <row r="152" spans="1:11" x14ac:dyDescent="0.3">
      <c r="A152" s="29">
        <v>2</v>
      </c>
      <c r="B152" s="30">
        <v>4</v>
      </c>
      <c r="C152" s="95" t="s">
        <v>49</v>
      </c>
      <c r="D152" s="96"/>
      <c r="E152" s="31"/>
      <c r="F152" s="32">
        <f>F143+F151</f>
        <v>1310</v>
      </c>
      <c r="G152" s="32">
        <f>G143+G151</f>
        <v>44.44</v>
      </c>
      <c r="H152" s="32">
        <f>H143+H151</f>
        <v>45.129999999999995</v>
      </c>
      <c r="I152" s="32">
        <f>I143+I151</f>
        <v>185.76</v>
      </c>
      <c r="J152" s="32">
        <f>J143+J151</f>
        <v>1249.29</v>
      </c>
      <c r="K152" s="55"/>
    </row>
    <row r="153" spans="1:11" x14ac:dyDescent="0.3">
      <c r="A153" s="94"/>
      <c r="B153" s="94"/>
      <c r="C153" s="94"/>
      <c r="D153" s="94"/>
      <c r="E153" s="94"/>
      <c r="F153" s="94"/>
      <c r="G153" s="94"/>
      <c r="H153" s="94"/>
      <c r="I153" s="94"/>
      <c r="J153" s="94"/>
      <c r="K153" s="94"/>
    </row>
    <row r="154" spans="1:11" x14ac:dyDescent="0.3">
      <c r="A154" s="86">
        <v>2</v>
      </c>
      <c r="B154" s="86">
        <v>5</v>
      </c>
      <c r="C154" s="86" t="s">
        <v>25</v>
      </c>
      <c r="D154" s="15" t="s">
        <v>26</v>
      </c>
      <c r="E154" s="16" t="s">
        <v>110</v>
      </c>
      <c r="F154" s="17">
        <v>60</v>
      </c>
      <c r="G154" s="17">
        <v>5</v>
      </c>
      <c r="H154" s="17">
        <v>6.3</v>
      </c>
      <c r="I154" s="17">
        <v>2.29</v>
      </c>
      <c r="J154" s="17">
        <v>92.7</v>
      </c>
      <c r="K154" s="19">
        <v>114.04</v>
      </c>
    </row>
    <row r="155" spans="1:11" x14ac:dyDescent="0.3">
      <c r="A155" s="87"/>
      <c r="B155" s="87"/>
      <c r="C155" s="87"/>
      <c r="D155" s="20" t="s">
        <v>26</v>
      </c>
      <c r="E155" s="21" t="s">
        <v>111</v>
      </c>
      <c r="F155" s="22">
        <v>50</v>
      </c>
      <c r="G155" s="22">
        <v>1.53</v>
      </c>
      <c r="H155" s="22">
        <v>2.91</v>
      </c>
      <c r="I155" s="22">
        <v>4.2</v>
      </c>
      <c r="J155" s="22">
        <v>48.12</v>
      </c>
      <c r="K155" s="23">
        <v>948</v>
      </c>
    </row>
    <row r="156" spans="1:11" x14ac:dyDescent="0.3">
      <c r="A156" s="87"/>
      <c r="B156" s="87"/>
      <c r="C156" s="87"/>
      <c r="D156" s="20" t="s">
        <v>26</v>
      </c>
      <c r="E156" s="21" t="s">
        <v>112</v>
      </c>
      <c r="F156" s="22">
        <v>150</v>
      </c>
      <c r="G156" s="22">
        <v>5.13</v>
      </c>
      <c r="H156" s="22">
        <v>6.92</v>
      </c>
      <c r="I156" s="22">
        <v>31.58</v>
      </c>
      <c r="J156" s="22">
        <v>209.26</v>
      </c>
      <c r="K156" s="23">
        <v>268.02</v>
      </c>
    </row>
    <row r="157" spans="1:11" x14ac:dyDescent="0.3">
      <c r="A157" s="87"/>
      <c r="B157" s="87"/>
      <c r="C157" s="87"/>
      <c r="D157" s="20" t="s">
        <v>31</v>
      </c>
      <c r="E157" s="21" t="s">
        <v>81</v>
      </c>
      <c r="F157" s="22">
        <v>200</v>
      </c>
      <c r="G157" s="22">
        <v>3.09</v>
      </c>
      <c r="H157" s="22">
        <v>2</v>
      </c>
      <c r="I157" s="22">
        <v>13.02</v>
      </c>
      <c r="J157" s="22">
        <v>99.29</v>
      </c>
      <c r="K157" s="23">
        <v>349</v>
      </c>
    </row>
    <row r="158" spans="1:11" x14ac:dyDescent="0.3">
      <c r="A158" s="87"/>
      <c r="B158" s="87"/>
      <c r="C158" s="87"/>
      <c r="D158" s="20" t="s">
        <v>33</v>
      </c>
      <c r="E158" s="21" t="s">
        <v>34</v>
      </c>
      <c r="F158" s="22">
        <v>40</v>
      </c>
      <c r="G158" s="22">
        <v>3.08</v>
      </c>
      <c r="H158" s="22">
        <v>1.2</v>
      </c>
      <c r="I158" s="22">
        <v>20.04</v>
      </c>
      <c r="J158" s="22">
        <v>103.6</v>
      </c>
      <c r="K158" s="23">
        <v>588</v>
      </c>
    </row>
    <row r="159" spans="1:11" x14ac:dyDescent="0.3">
      <c r="A159" s="87"/>
      <c r="B159" s="87"/>
      <c r="C159" s="87"/>
      <c r="D159" s="43" t="s">
        <v>33</v>
      </c>
      <c r="E159" s="21" t="s">
        <v>35</v>
      </c>
      <c r="F159" s="22">
        <v>20</v>
      </c>
      <c r="G159" s="22">
        <v>1.32</v>
      </c>
      <c r="H159" s="22">
        <v>0.24</v>
      </c>
      <c r="I159" s="22">
        <v>6.68</v>
      </c>
      <c r="J159" s="22">
        <v>34.159999999999997</v>
      </c>
      <c r="K159" s="23">
        <v>583.02</v>
      </c>
    </row>
    <row r="160" spans="1:11" x14ac:dyDescent="0.3">
      <c r="A160" s="88"/>
      <c r="B160" s="88"/>
      <c r="C160" s="88"/>
      <c r="D160" s="89" t="s">
        <v>36</v>
      </c>
      <c r="E160" s="90"/>
      <c r="F160" s="26">
        <f>SUM(F154:F159)</f>
        <v>520</v>
      </c>
      <c r="G160" s="26">
        <f>SUM(G154:G159)</f>
        <v>19.149999999999999</v>
      </c>
      <c r="H160" s="26">
        <f>SUM(H154:H159)</f>
        <v>19.57</v>
      </c>
      <c r="I160" s="26">
        <f>SUM(I154:I159)</f>
        <v>77.81</v>
      </c>
      <c r="J160" s="26">
        <f>SUM(J154:J159)</f>
        <v>587.13</v>
      </c>
      <c r="K160" s="45"/>
    </row>
    <row r="161" spans="1:11" x14ac:dyDescent="0.3">
      <c r="A161" s="111">
        <v>2</v>
      </c>
      <c r="B161" s="116">
        <v>5</v>
      </c>
      <c r="C161" s="116" t="s">
        <v>37</v>
      </c>
      <c r="D161" s="53" t="s">
        <v>38</v>
      </c>
      <c r="E161" s="37" t="s">
        <v>53</v>
      </c>
      <c r="F161" s="38">
        <v>60</v>
      </c>
      <c r="G161" s="38">
        <v>1.1299999999999999</v>
      </c>
      <c r="H161" s="38">
        <v>5.38</v>
      </c>
      <c r="I161" s="38">
        <v>3.11</v>
      </c>
      <c r="J161" s="38">
        <v>64.48</v>
      </c>
      <c r="K161" s="39">
        <v>431.08</v>
      </c>
    </row>
    <row r="162" spans="1:11" x14ac:dyDescent="0.3">
      <c r="A162" s="98"/>
      <c r="B162" s="87"/>
      <c r="C162" s="87"/>
      <c r="D162" s="20" t="s">
        <v>40</v>
      </c>
      <c r="E162" s="21" t="s">
        <v>113</v>
      </c>
      <c r="F162" s="22">
        <v>200</v>
      </c>
      <c r="G162" s="22">
        <v>1.8</v>
      </c>
      <c r="H162" s="22">
        <v>4.1900000000000004</v>
      </c>
      <c r="I162" s="22">
        <v>12.2</v>
      </c>
      <c r="J162" s="22">
        <v>90.18</v>
      </c>
      <c r="K162" s="23">
        <v>510.03</v>
      </c>
    </row>
    <row r="163" spans="1:11" x14ac:dyDescent="0.3">
      <c r="A163" s="98"/>
      <c r="B163" s="87"/>
      <c r="C163" s="87"/>
      <c r="D163" s="20" t="s">
        <v>42</v>
      </c>
      <c r="E163" s="21" t="s">
        <v>114</v>
      </c>
      <c r="F163" s="22">
        <v>240</v>
      </c>
      <c r="G163" s="22">
        <v>15.35</v>
      </c>
      <c r="H163" s="22">
        <v>15.31</v>
      </c>
      <c r="I163" s="22">
        <v>45.14</v>
      </c>
      <c r="J163" s="22">
        <v>376.48</v>
      </c>
      <c r="K163" s="23">
        <v>67</v>
      </c>
    </row>
    <row r="164" spans="1:11" x14ac:dyDescent="0.3">
      <c r="A164" s="98"/>
      <c r="B164" s="87"/>
      <c r="C164" s="87"/>
      <c r="D164" s="20" t="s">
        <v>31</v>
      </c>
      <c r="E164" s="21" t="s">
        <v>115</v>
      </c>
      <c r="F164" s="22">
        <v>200</v>
      </c>
      <c r="G164" s="22">
        <v>0.18</v>
      </c>
      <c r="H164" s="22">
        <v>0.06</v>
      </c>
      <c r="I164" s="22">
        <v>12.18</v>
      </c>
      <c r="J164" s="22">
        <v>51.75</v>
      </c>
      <c r="K164" s="23">
        <v>811.02</v>
      </c>
    </row>
    <row r="165" spans="1:11" x14ac:dyDescent="0.3">
      <c r="A165" s="98"/>
      <c r="B165" s="87"/>
      <c r="C165" s="87"/>
      <c r="D165" s="20" t="s">
        <v>33</v>
      </c>
      <c r="E165" s="21" t="s">
        <v>47</v>
      </c>
      <c r="F165" s="22">
        <v>50</v>
      </c>
      <c r="G165" s="22">
        <v>3.8</v>
      </c>
      <c r="H165" s="22">
        <v>0.4</v>
      </c>
      <c r="I165" s="22">
        <v>24.6</v>
      </c>
      <c r="J165" s="22">
        <v>117.2</v>
      </c>
      <c r="K165" s="23">
        <v>583.01</v>
      </c>
    </row>
    <row r="166" spans="1:11" x14ac:dyDescent="0.3">
      <c r="A166" s="98"/>
      <c r="B166" s="87"/>
      <c r="C166" s="87"/>
      <c r="D166" s="20" t="s">
        <v>33</v>
      </c>
      <c r="E166" s="21" t="s">
        <v>35</v>
      </c>
      <c r="F166" s="22">
        <v>30</v>
      </c>
      <c r="G166" s="22">
        <v>1.98</v>
      </c>
      <c r="H166" s="22">
        <v>0.36</v>
      </c>
      <c r="I166" s="22">
        <v>10.02</v>
      </c>
      <c r="J166" s="22">
        <v>51.24</v>
      </c>
      <c r="K166" s="23">
        <v>583.03</v>
      </c>
    </row>
    <row r="167" spans="1:11" x14ac:dyDescent="0.3">
      <c r="A167" s="99"/>
      <c r="B167" s="88"/>
      <c r="C167" s="88"/>
      <c r="D167" s="91" t="s">
        <v>48</v>
      </c>
      <c r="E167" s="92"/>
      <c r="F167" s="26">
        <v>780</v>
      </c>
      <c r="G167" s="26">
        <f>SUM(G161:G166)</f>
        <v>24.240000000000002</v>
      </c>
      <c r="H167" s="26">
        <f>SUM(H161:H166)</f>
        <v>25.7</v>
      </c>
      <c r="I167" s="26">
        <f>SUM(I161:I166)</f>
        <v>107.24999999999999</v>
      </c>
      <c r="J167" s="26">
        <f>SUM(J161:J166)</f>
        <v>751.33000000000015</v>
      </c>
      <c r="K167" s="41"/>
    </row>
    <row r="168" spans="1:11" x14ac:dyDescent="0.3">
      <c r="A168" s="29">
        <v>2</v>
      </c>
      <c r="B168" s="30">
        <v>5</v>
      </c>
      <c r="C168" s="95" t="s">
        <v>49</v>
      </c>
      <c r="D168" s="96"/>
      <c r="E168" s="31"/>
      <c r="F168" s="32">
        <f>F160+F167</f>
        <v>1300</v>
      </c>
      <c r="G168" s="32">
        <f>G160+G167</f>
        <v>43.39</v>
      </c>
      <c r="H168" s="32">
        <f>H160+H167</f>
        <v>45.269999999999996</v>
      </c>
      <c r="I168" s="32">
        <f>I160+I167</f>
        <v>185.06</v>
      </c>
      <c r="J168" s="32">
        <f>J160+J167</f>
        <v>1338.46</v>
      </c>
      <c r="K168" s="42"/>
    </row>
    <row r="169" spans="1:11" ht="16.2" thickBot="1" x14ac:dyDescent="0.35">
      <c r="A169" s="94"/>
      <c r="B169" s="94"/>
      <c r="C169" s="94"/>
      <c r="D169" s="94"/>
      <c r="E169" s="94"/>
      <c r="F169" s="94"/>
      <c r="G169" s="94"/>
      <c r="H169" s="94"/>
      <c r="I169" s="94"/>
      <c r="J169" s="94"/>
      <c r="K169" s="94"/>
    </row>
    <row r="170" spans="1:11" x14ac:dyDescent="0.3">
      <c r="A170" s="113">
        <v>3</v>
      </c>
      <c r="B170" s="117">
        <v>1</v>
      </c>
      <c r="C170" s="117" t="s">
        <v>25</v>
      </c>
      <c r="D170" s="64" t="s">
        <v>26</v>
      </c>
      <c r="E170" s="65" t="s">
        <v>116</v>
      </c>
      <c r="F170" s="66">
        <v>200</v>
      </c>
      <c r="G170" s="67">
        <v>6.4</v>
      </c>
      <c r="H170" s="66">
        <v>4.03</v>
      </c>
      <c r="I170" s="67">
        <v>21.9</v>
      </c>
      <c r="J170" s="79">
        <v>121.42</v>
      </c>
      <c r="K170" s="68">
        <v>370</v>
      </c>
    </row>
    <row r="171" spans="1:11" x14ac:dyDescent="0.3">
      <c r="A171" s="104"/>
      <c r="B171" s="107"/>
      <c r="C171" s="107"/>
      <c r="D171" s="20" t="s">
        <v>26</v>
      </c>
      <c r="E171" s="69" t="s">
        <v>117</v>
      </c>
      <c r="F171" s="22">
        <v>10</v>
      </c>
      <c r="G171" s="18">
        <v>0.16</v>
      </c>
      <c r="H171" s="22">
        <v>6.38</v>
      </c>
      <c r="I171" s="18">
        <v>0.24</v>
      </c>
      <c r="J171" s="79">
        <v>116.38</v>
      </c>
      <c r="K171" s="70">
        <v>967</v>
      </c>
    </row>
    <row r="172" spans="1:11" x14ac:dyDescent="0.3">
      <c r="A172" s="104"/>
      <c r="B172" s="107"/>
      <c r="C172" s="107"/>
      <c r="D172" s="20" t="s">
        <v>26</v>
      </c>
      <c r="E172" s="69" t="s">
        <v>29</v>
      </c>
      <c r="F172" s="22">
        <v>20</v>
      </c>
      <c r="G172" s="18">
        <v>5.8</v>
      </c>
      <c r="H172" s="22">
        <v>5.91</v>
      </c>
      <c r="I172" s="18" t="s">
        <v>30</v>
      </c>
      <c r="J172" s="79">
        <v>71.67</v>
      </c>
      <c r="K172" s="70">
        <v>968</v>
      </c>
    </row>
    <row r="173" spans="1:11" x14ac:dyDescent="0.3">
      <c r="A173" s="104"/>
      <c r="B173" s="107"/>
      <c r="C173" s="107"/>
      <c r="D173" s="20" t="s">
        <v>31</v>
      </c>
      <c r="E173" s="21" t="s">
        <v>115</v>
      </c>
      <c r="F173" s="22">
        <v>200</v>
      </c>
      <c r="G173" s="18">
        <v>0.46</v>
      </c>
      <c r="H173" s="22">
        <v>0.1</v>
      </c>
      <c r="I173" s="18">
        <v>15.6</v>
      </c>
      <c r="J173" s="79">
        <v>66.63</v>
      </c>
      <c r="K173" s="70">
        <v>350.04</v>
      </c>
    </row>
    <row r="174" spans="1:11" x14ac:dyDescent="0.3">
      <c r="A174" s="104"/>
      <c r="B174" s="107"/>
      <c r="C174" s="107"/>
      <c r="D174" s="20" t="s">
        <v>33</v>
      </c>
      <c r="E174" s="21" t="s">
        <v>34</v>
      </c>
      <c r="F174" s="22">
        <v>50</v>
      </c>
      <c r="G174" s="18">
        <v>3.85</v>
      </c>
      <c r="H174" s="22">
        <v>1.5</v>
      </c>
      <c r="I174" s="18">
        <v>25.05</v>
      </c>
      <c r="J174" s="79">
        <v>129.5</v>
      </c>
      <c r="K174" s="70">
        <v>588</v>
      </c>
    </row>
    <row r="175" spans="1:11" x14ac:dyDescent="0.3">
      <c r="A175" s="104"/>
      <c r="B175" s="107"/>
      <c r="C175" s="107"/>
      <c r="D175" s="24" t="s">
        <v>33</v>
      </c>
      <c r="E175" s="25" t="s">
        <v>35</v>
      </c>
      <c r="F175" s="22">
        <v>20</v>
      </c>
      <c r="G175" s="18">
        <v>1.32</v>
      </c>
      <c r="H175" s="22">
        <v>0.24</v>
      </c>
      <c r="I175" s="18">
        <v>6.68</v>
      </c>
      <c r="J175" s="79">
        <v>34.159999999999997</v>
      </c>
      <c r="K175" s="70">
        <v>583.02</v>
      </c>
    </row>
    <row r="176" spans="1:11" x14ac:dyDescent="0.3">
      <c r="A176" s="104"/>
      <c r="B176" s="107"/>
      <c r="C176" s="107"/>
      <c r="D176" s="89" t="s">
        <v>36</v>
      </c>
      <c r="E176" s="128"/>
      <c r="F176" s="26">
        <f>SUM(F170:F175)</f>
        <v>500</v>
      </c>
      <c r="G176" s="26">
        <f>SUM(G170:G175)</f>
        <v>17.990000000000002</v>
      </c>
      <c r="H176" s="26">
        <f>SUM(H170:H175)</f>
        <v>18.16</v>
      </c>
      <c r="I176" s="26">
        <f>SUM(I170:I175)</f>
        <v>69.47</v>
      </c>
      <c r="J176" s="26">
        <f>SUM(J170:J175)</f>
        <v>539.76</v>
      </c>
      <c r="K176" s="71"/>
    </row>
    <row r="177" spans="1:11" x14ac:dyDescent="0.3">
      <c r="A177" s="106">
        <v>3</v>
      </c>
      <c r="B177" s="93">
        <v>1</v>
      </c>
      <c r="C177" s="93" t="s">
        <v>37</v>
      </c>
      <c r="D177" s="20" t="s">
        <v>38</v>
      </c>
      <c r="E177" s="21" t="s">
        <v>71</v>
      </c>
      <c r="F177" s="22">
        <v>60</v>
      </c>
      <c r="G177" s="22">
        <v>0.66</v>
      </c>
      <c r="H177" s="22">
        <v>0.12</v>
      </c>
      <c r="I177" s="22">
        <v>3</v>
      </c>
      <c r="J177" s="22">
        <v>13.8</v>
      </c>
      <c r="K177" s="70">
        <v>431.05</v>
      </c>
    </row>
    <row r="178" spans="1:11" x14ac:dyDescent="0.3">
      <c r="A178" s="104"/>
      <c r="B178" s="107"/>
      <c r="C178" s="107"/>
      <c r="D178" s="20" t="s">
        <v>40</v>
      </c>
      <c r="E178" s="21" t="s">
        <v>118</v>
      </c>
      <c r="F178" s="22">
        <v>200</v>
      </c>
      <c r="G178" s="22">
        <v>1.95</v>
      </c>
      <c r="H178" s="22">
        <v>4.63</v>
      </c>
      <c r="I178" s="22">
        <v>11.25</v>
      </c>
      <c r="J178" s="22">
        <v>90.58</v>
      </c>
      <c r="K178" s="70">
        <v>749.04</v>
      </c>
    </row>
    <row r="179" spans="1:11" x14ac:dyDescent="0.3">
      <c r="A179" s="104"/>
      <c r="B179" s="107"/>
      <c r="C179" s="107"/>
      <c r="D179" s="20" t="s">
        <v>42</v>
      </c>
      <c r="E179" s="21" t="s">
        <v>119</v>
      </c>
      <c r="F179" s="22">
        <v>90</v>
      </c>
      <c r="G179" s="22">
        <v>5.0999999999999996</v>
      </c>
      <c r="H179" s="22">
        <v>16.3</v>
      </c>
      <c r="I179" s="22">
        <v>27.23</v>
      </c>
      <c r="J179" s="22">
        <v>274.82</v>
      </c>
      <c r="K179" s="70">
        <v>35</v>
      </c>
    </row>
    <row r="180" spans="1:11" x14ac:dyDescent="0.3">
      <c r="A180" s="104"/>
      <c r="B180" s="107"/>
      <c r="C180" s="107"/>
      <c r="D180" s="20" t="s">
        <v>44</v>
      </c>
      <c r="E180" s="21" t="s">
        <v>120</v>
      </c>
      <c r="F180" s="22">
        <v>150</v>
      </c>
      <c r="G180" s="22">
        <v>12.1</v>
      </c>
      <c r="H180" s="22">
        <v>4.12</v>
      </c>
      <c r="I180" s="22">
        <v>14.66</v>
      </c>
      <c r="J180" s="22">
        <v>172.97</v>
      </c>
      <c r="K180" s="70">
        <v>265</v>
      </c>
    </row>
    <row r="181" spans="1:11" x14ac:dyDescent="0.3">
      <c r="A181" s="104"/>
      <c r="B181" s="107"/>
      <c r="C181" s="107"/>
      <c r="D181" s="20" t="s">
        <v>31</v>
      </c>
      <c r="E181" s="21" t="s">
        <v>70</v>
      </c>
      <c r="F181" s="22">
        <v>200</v>
      </c>
      <c r="G181" s="22">
        <v>0.19</v>
      </c>
      <c r="H181" s="22">
        <v>0.05</v>
      </c>
      <c r="I181" s="22">
        <v>10.039999999999999</v>
      </c>
      <c r="J181" s="22">
        <v>41.33</v>
      </c>
      <c r="K181" s="70">
        <v>350.19</v>
      </c>
    </row>
    <row r="182" spans="1:11" x14ac:dyDescent="0.3">
      <c r="A182" s="104"/>
      <c r="B182" s="107"/>
      <c r="C182" s="107"/>
      <c r="D182" s="20" t="s">
        <v>33</v>
      </c>
      <c r="E182" s="21" t="s">
        <v>47</v>
      </c>
      <c r="F182" s="22">
        <v>50</v>
      </c>
      <c r="G182" s="22">
        <v>3.8</v>
      </c>
      <c r="H182" s="22">
        <v>0.4</v>
      </c>
      <c r="I182" s="22">
        <v>24.6</v>
      </c>
      <c r="J182" s="22">
        <v>117.2</v>
      </c>
      <c r="K182" s="70">
        <v>583.01</v>
      </c>
    </row>
    <row r="183" spans="1:11" x14ac:dyDescent="0.3">
      <c r="A183" s="104"/>
      <c r="B183" s="107"/>
      <c r="C183" s="107"/>
      <c r="D183" s="20" t="s">
        <v>33</v>
      </c>
      <c r="E183" s="21" t="s">
        <v>35</v>
      </c>
      <c r="F183" s="22">
        <v>30</v>
      </c>
      <c r="G183" s="22">
        <v>1.98</v>
      </c>
      <c r="H183" s="22">
        <v>0.36</v>
      </c>
      <c r="I183" s="22">
        <v>10.02</v>
      </c>
      <c r="J183" s="22">
        <v>51.24</v>
      </c>
      <c r="K183" s="70">
        <v>583.03</v>
      </c>
    </row>
    <row r="184" spans="1:11" x14ac:dyDescent="0.3">
      <c r="A184" s="105"/>
      <c r="B184" s="88"/>
      <c r="C184" s="88"/>
      <c r="D184" s="91" t="s">
        <v>48</v>
      </c>
      <c r="E184" s="127"/>
      <c r="F184" s="26">
        <f>SUM(F177:F183)</f>
        <v>780</v>
      </c>
      <c r="G184" s="26">
        <f>SUM(G177:G183)</f>
        <v>25.78</v>
      </c>
      <c r="H184" s="26">
        <f>SUM(H177:H183)</f>
        <v>25.98</v>
      </c>
      <c r="I184" s="26">
        <f>SUM(I177:I183)</f>
        <v>100.8</v>
      </c>
      <c r="J184" s="26">
        <f>SUM(J177:J183)</f>
        <v>761.94</v>
      </c>
      <c r="K184" s="72"/>
    </row>
    <row r="185" spans="1:11" ht="16.2" thickBot="1" x14ac:dyDescent="0.35">
      <c r="A185" s="73">
        <v>3</v>
      </c>
      <c r="B185" s="74">
        <v>1</v>
      </c>
      <c r="C185" s="129" t="s">
        <v>49</v>
      </c>
      <c r="D185" s="130"/>
      <c r="E185" s="75"/>
      <c r="F185" s="76">
        <f>F176+F184</f>
        <v>1280</v>
      </c>
      <c r="G185" s="76">
        <f>G176+G184</f>
        <v>43.77</v>
      </c>
      <c r="H185" s="76">
        <f>H176+H184</f>
        <v>44.14</v>
      </c>
      <c r="I185" s="76">
        <f>I176+I184</f>
        <v>170.26999999999998</v>
      </c>
      <c r="J185" s="76">
        <f>J176+J184</f>
        <v>1301.7</v>
      </c>
      <c r="K185" s="77"/>
    </row>
    <row r="186" spans="1:11" ht="16.2" thickBot="1" x14ac:dyDescent="0.35">
      <c r="A186" s="94"/>
      <c r="B186" s="94"/>
      <c r="C186" s="94"/>
      <c r="D186" s="94"/>
      <c r="E186" s="94"/>
      <c r="F186" s="94"/>
      <c r="G186" s="94"/>
      <c r="H186" s="94"/>
      <c r="I186" s="94"/>
      <c r="J186" s="94"/>
      <c r="K186" s="94"/>
    </row>
    <row r="187" spans="1:11" x14ac:dyDescent="0.3">
      <c r="A187" s="103">
        <v>3</v>
      </c>
      <c r="B187" s="108">
        <v>2</v>
      </c>
      <c r="C187" s="108" t="s">
        <v>25</v>
      </c>
      <c r="D187" s="64" t="s">
        <v>26</v>
      </c>
      <c r="E187" s="65" t="s">
        <v>121</v>
      </c>
      <c r="F187" s="66">
        <v>10</v>
      </c>
      <c r="G187" s="66">
        <v>0.11</v>
      </c>
      <c r="H187" s="66">
        <v>0.02</v>
      </c>
      <c r="I187" s="66">
        <v>0.5</v>
      </c>
      <c r="J187" s="67">
        <v>2.2999999999999998</v>
      </c>
      <c r="K187" s="68">
        <v>428.04</v>
      </c>
    </row>
    <row r="188" spans="1:11" x14ac:dyDescent="0.3">
      <c r="A188" s="104"/>
      <c r="B188" s="107"/>
      <c r="C188" s="107"/>
      <c r="D188" s="20" t="s">
        <v>26</v>
      </c>
      <c r="E188" s="21" t="s">
        <v>122</v>
      </c>
      <c r="F188" s="22">
        <v>260</v>
      </c>
      <c r="G188" s="18">
        <v>14.59</v>
      </c>
      <c r="H188" s="18">
        <v>15.99</v>
      </c>
      <c r="I188" s="18">
        <v>37.799999999999997</v>
      </c>
      <c r="J188" s="18">
        <v>324.55</v>
      </c>
      <c r="K188" s="70">
        <v>530</v>
      </c>
    </row>
    <row r="189" spans="1:11" x14ac:dyDescent="0.3">
      <c r="A189" s="104"/>
      <c r="B189" s="107"/>
      <c r="C189" s="107"/>
      <c r="D189" s="51" t="s">
        <v>31</v>
      </c>
      <c r="E189" s="21" t="s">
        <v>123</v>
      </c>
      <c r="F189" s="22">
        <v>200</v>
      </c>
      <c r="G189" s="18">
        <v>0.28000000000000003</v>
      </c>
      <c r="H189" s="18">
        <v>0.09</v>
      </c>
      <c r="I189" s="18">
        <v>10.99</v>
      </c>
      <c r="J189" s="18">
        <v>45.93</v>
      </c>
      <c r="K189" s="70">
        <v>350.08</v>
      </c>
    </row>
    <row r="190" spans="1:11" x14ac:dyDescent="0.3">
      <c r="A190" s="104"/>
      <c r="B190" s="107"/>
      <c r="C190" s="107"/>
      <c r="D190" s="20" t="s">
        <v>33</v>
      </c>
      <c r="E190" s="21" t="s">
        <v>34</v>
      </c>
      <c r="F190" s="22">
        <v>40</v>
      </c>
      <c r="G190" s="18">
        <v>2.52</v>
      </c>
      <c r="H190" s="18">
        <v>1.2</v>
      </c>
      <c r="I190" s="18">
        <v>20.04</v>
      </c>
      <c r="J190" s="18">
        <v>103.6</v>
      </c>
      <c r="K190" s="70">
        <v>588</v>
      </c>
    </row>
    <row r="191" spans="1:11" x14ac:dyDescent="0.3">
      <c r="A191" s="104"/>
      <c r="B191" s="107"/>
      <c r="C191" s="107"/>
      <c r="D191" s="20" t="s">
        <v>33</v>
      </c>
      <c r="E191" s="21" t="s">
        <v>35</v>
      </c>
      <c r="F191" s="22">
        <v>20</v>
      </c>
      <c r="G191" s="18">
        <v>1.32</v>
      </c>
      <c r="H191" s="18">
        <v>0.36</v>
      </c>
      <c r="I191" s="18">
        <v>6.68</v>
      </c>
      <c r="J191" s="18">
        <v>34.159999999999997</v>
      </c>
      <c r="K191" s="70">
        <v>583.02</v>
      </c>
    </row>
    <row r="192" spans="1:11" x14ac:dyDescent="0.3">
      <c r="A192" s="105"/>
      <c r="B192" s="88"/>
      <c r="C192" s="88"/>
      <c r="D192" s="89" t="s">
        <v>36</v>
      </c>
      <c r="E192" s="128"/>
      <c r="F192" s="26">
        <f>SUM(F187:F191)</f>
        <v>530</v>
      </c>
      <c r="G192" s="26">
        <f>SUM(G187:G191)</f>
        <v>18.82</v>
      </c>
      <c r="H192" s="26">
        <f>SUM(H187:H191)</f>
        <v>17.66</v>
      </c>
      <c r="I192" s="26">
        <f>SUM(I187:I191)</f>
        <v>76.009999999999991</v>
      </c>
      <c r="J192" s="26">
        <f>SUM(J187:J191)</f>
        <v>510.53999999999996</v>
      </c>
      <c r="K192" s="78"/>
    </row>
    <row r="193" spans="1:11" x14ac:dyDescent="0.3">
      <c r="A193" s="106">
        <v>3</v>
      </c>
      <c r="B193" s="93">
        <v>2</v>
      </c>
      <c r="C193" s="93" t="s">
        <v>37</v>
      </c>
      <c r="D193" s="20" t="s">
        <v>38</v>
      </c>
      <c r="E193" s="21" t="s">
        <v>124</v>
      </c>
      <c r="F193" s="22">
        <v>60</v>
      </c>
      <c r="G193" s="18">
        <v>0.98</v>
      </c>
      <c r="H193" s="18">
        <v>5.35</v>
      </c>
      <c r="I193" s="18">
        <v>2.37</v>
      </c>
      <c r="J193" s="22">
        <v>61.27</v>
      </c>
      <c r="K193" s="70">
        <v>431.09</v>
      </c>
    </row>
    <row r="194" spans="1:11" x14ac:dyDescent="0.3">
      <c r="A194" s="104"/>
      <c r="B194" s="107"/>
      <c r="C194" s="107"/>
      <c r="D194" s="20" t="s">
        <v>40</v>
      </c>
      <c r="E194" s="21" t="s">
        <v>113</v>
      </c>
      <c r="F194" s="22">
        <v>200</v>
      </c>
      <c r="G194" s="18">
        <v>1.8</v>
      </c>
      <c r="H194" s="18">
        <v>4.1900000000000004</v>
      </c>
      <c r="I194" s="18">
        <v>12.2</v>
      </c>
      <c r="J194" s="22">
        <v>90.18</v>
      </c>
      <c r="K194" s="70">
        <v>510.03</v>
      </c>
    </row>
    <row r="195" spans="1:11" x14ac:dyDescent="0.3">
      <c r="A195" s="104"/>
      <c r="B195" s="107"/>
      <c r="C195" s="107"/>
      <c r="D195" s="20" t="s">
        <v>42</v>
      </c>
      <c r="E195" s="21" t="s">
        <v>125</v>
      </c>
      <c r="F195" s="22">
        <v>110</v>
      </c>
      <c r="G195" s="18">
        <v>10.52</v>
      </c>
      <c r="H195" s="18">
        <v>8.1</v>
      </c>
      <c r="I195" s="18">
        <v>10.73</v>
      </c>
      <c r="J195" s="22">
        <v>186.88</v>
      </c>
      <c r="K195" s="70">
        <v>73.06</v>
      </c>
    </row>
    <row r="196" spans="1:11" x14ac:dyDescent="0.3">
      <c r="A196" s="104"/>
      <c r="B196" s="107"/>
      <c r="C196" s="107"/>
      <c r="D196" s="20" t="s">
        <v>44</v>
      </c>
      <c r="E196" s="21" t="s">
        <v>45</v>
      </c>
      <c r="F196" s="22">
        <v>150</v>
      </c>
      <c r="G196" s="18">
        <v>4.82</v>
      </c>
      <c r="H196" s="18">
        <v>6.85</v>
      </c>
      <c r="I196" s="18">
        <v>28.75</v>
      </c>
      <c r="J196" s="22">
        <v>148.83000000000001</v>
      </c>
      <c r="K196" s="70">
        <v>268.01</v>
      </c>
    </row>
    <row r="197" spans="1:11" x14ac:dyDescent="0.3">
      <c r="A197" s="104"/>
      <c r="B197" s="107"/>
      <c r="C197" s="107"/>
      <c r="D197" s="20" t="s">
        <v>31</v>
      </c>
      <c r="E197" s="21" t="s">
        <v>126</v>
      </c>
      <c r="F197" s="22">
        <v>200</v>
      </c>
      <c r="G197" s="18">
        <v>0.21</v>
      </c>
      <c r="H197" s="18">
        <v>0.03</v>
      </c>
      <c r="I197" s="18">
        <v>12.52</v>
      </c>
      <c r="J197" s="22">
        <v>50.04</v>
      </c>
      <c r="K197" s="70">
        <v>925</v>
      </c>
    </row>
    <row r="198" spans="1:11" x14ac:dyDescent="0.3">
      <c r="A198" s="104"/>
      <c r="B198" s="107"/>
      <c r="C198" s="107"/>
      <c r="D198" s="20" t="s">
        <v>33</v>
      </c>
      <c r="E198" s="21" t="s">
        <v>47</v>
      </c>
      <c r="F198" s="22">
        <v>50</v>
      </c>
      <c r="G198" s="18">
        <v>3.8</v>
      </c>
      <c r="H198" s="18">
        <v>0.4</v>
      </c>
      <c r="I198" s="18">
        <v>24.6</v>
      </c>
      <c r="J198" s="22">
        <v>117.2</v>
      </c>
      <c r="K198" s="70">
        <v>583.01</v>
      </c>
    </row>
    <row r="199" spans="1:11" x14ac:dyDescent="0.3">
      <c r="A199" s="104"/>
      <c r="B199" s="107"/>
      <c r="C199" s="107"/>
      <c r="D199" s="20" t="s">
        <v>33</v>
      </c>
      <c r="E199" s="21" t="s">
        <v>35</v>
      </c>
      <c r="F199" s="22">
        <v>30</v>
      </c>
      <c r="G199" s="18">
        <v>1.98</v>
      </c>
      <c r="H199" s="18">
        <v>0.36</v>
      </c>
      <c r="I199" s="18">
        <v>10.02</v>
      </c>
      <c r="J199" s="22">
        <v>51.24</v>
      </c>
      <c r="K199" s="70">
        <v>583.03</v>
      </c>
    </row>
    <row r="200" spans="1:11" x14ac:dyDescent="0.3">
      <c r="A200" s="105"/>
      <c r="B200" s="88"/>
      <c r="C200" s="88"/>
      <c r="D200" s="91" t="s">
        <v>48</v>
      </c>
      <c r="E200" s="127"/>
      <c r="F200" s="26">
        <v>800</v>
      </c>
      <c r="G200" s="26">
        <f>SUM(G193:G199)</f>
        <v>24.110000000000003</v>
      </c>
      <c r="H200" s="26">
        <f>SUM(H193:H199)</f>
        <v>25.28</v>
      </c>
      <c r="I200" s="26">
        <f>SUM(I193:I199)</f>
        <v>101.18999999999998</v>
      </c>
      <c r="J200" s="26">
        <f>SUM(J193:J199)</f>
        <v>705.6400000000001</v>
      </c>
      <c r="K200" s="78"/>
    </row>
    <row r="201" spans="1:11" ht="16.2" thickBot="1" x14ac:dyDescent="0.35">
      <c r="A201" s="73">
        <v>3</v>
      </c>
      <c r="B201" s="74">
        <v>2</v>
      </c>
      <c r="C201" s="129" t="s">
        <v>49</v>
      </c>
      <c r="D201" s="130"/>
      <c r="E201" s="75"/>
      <c r="F201" s="76">
        <f>F192+F200</f>
        <v>1330</v>
      </c>
      <c r="G201" s="76">
        <f>G192+G200</f>
        <v>42.930000000000007</v>
      </c>
      <c r="H201" s="76">
        <f>H192+H200</f>
        <v>42.94</v>
      </c>
      <c r="I201" s="76">
        <f>I192+I200</f>
        <v>177.2</v>
      </c>
      <c r="J201" s="76">
        <f>J192+J200</f>
        <v>1216.18</v>
      </c>
      <c r="K201" s="77"/>
    </row>
    <row r="202" spans="1:11" ht="16.2" thickBot="1" x14ac:dyDescent="0.35">
      <c r="A202" s="94"/>
      <c r="B202" s="94"/>
      <c r="C202" s="94"/>
      <c r="D202" s="94"/>
      <c r="E202" s="94"/>
      <c r="F202" s="94"/>
      <c r="G202" s="94"/>
      <c r="H202" s="94"/>
      <c r="I202" s="94"/>
      <c r="J202" s="94"/>
      <c r="K202" s="94"/>
    </row>
    <row r="203" spans="1:11" x14ac:dyDescent="0.3">
      <c r="A203" s="97">
        <v>3</v>
      </c>
      <c r="B203" s="86">
        <v>3</v>
      </c>
      <c r="C203" s="86" t="s">
        <v>25</v>
      </c>
      <c r="D203" s="15" t="s">
        <v>26</v>
      </c>
      <c r="E203" s="16" t="s">
        <v>127</v>
      </c>
      <c r="F203" s="17">
        <v>70</v>
      </c>
      <c r="G203" s="35">
        <v>9.4</v>
      </c>
      <c r="H203" s="35">
        <v>6.72</v>
      </c>
      <c r="I203" s="35">
        <v>11.6</v>
      </c>
      <c r="J203" s="35">
        <v>173.82</v>
      </c>
      <c r="K203" s="19">
        <v>411</v>
      </c>
    </row>
    <row r="204" spans="1:11" x14ac:dyDescent="0.3">
      <c r="A204" s="98"/>
      <c r="B204" s="87"/>
      <c r="C204" s="87"/>
      <c r="D204" s="20" t="s">
        <v>26</v>
      </c>
      <c r="E204" s="21" t="s">
        <v>128</v>
      </c>
      <c r="F204" s="22">
        <v>45</v>
      </c>
      <c r="G204" s="22">
        <v>0.94</v>
      </c>
      <c r="H204" s="22">
        <v>5.24</v>
      </c>
      <c r="I204" s="22">
        <v>2.57</v>
      </c>
      <c r="J204" s="22">
        <v>50.84</v>
      </c>
      <c r="K204" s="23">
        <v>491</v>
      </c>
    </row>
    <row r="205" spans="1:11" x14ac:dyDescent="0.3">
      <c r="A205" s="98"/>
      <c r="B205" s="87"/>
      <c r="C205" s="87"/>
      <c r="D205" s="20" t="s">
        <v>26</v>
      </c>
      <c r="E205" s="21" t="s">
        <v>80</v>
      </c>
      <c r="F205" s="22">
        <v>150</v>
      </c>
      <c r="G205" s="22">
        <v>3.1</v>
      </c>
      <c r="H205" s="22">
        <v>4.32</v>
      </c>
      <c r="I205" s="22">
        <v>20.27</v>
      </c>
      <c r="J205" s="22">
        <v>114.11</v>
      </c>
      <c r="K205" s="23">
        <v>252</v>
      </c>
    </row>
    <row r="206" spans="1:11" x14ac:dyDescent="0.3">
      <c r="A206" s="98"/>
      <c r="B206" s="87"/>
      <c r="C206" s="87"/>
      <c r="D206" s="51" t="s">
        <v>31</v>
      </c>
      <c r="E206" s="21" t="s">
        <v>129</v>
      </c>
      <c r="F206" s="22">
        <v>200</v>
      </c>
      <c r="G206" s="22">
        <v>0.24</v>
      </c>
      <c r="H206" s="22">
        <v>0.06</v>
      </c>
      <c r="I206" s="22">
        <v>10.51</v>
      </c>
      <c r="J206" s="22">
        <v>43.13</v>
      </c>
      <c r="K206" s="23">
        <v>347</v>
      </c>
    </row>
    <row r="207" spans="1:11" x14ac:dyDescent="0.3">
      <c r="A207" s="98"/>
      <c r="B207" s="87"/>
      <c r="C207" s="87"/>
      <c r="D207" s="20" t="s">
        <v>33</v>
      </c>
      <c r="E207" s="21" t="s">
        <v>34</v>
      </c>
      <c r="F207" s="22">
        <v>40</v>
      </c>
      <c r="G207" s="22">
        <v>3.08</v>
      </c>
      <c r="H207" s="22">
        <v>1.2</v>
      </c>
      <c r="I207" s="22">
        <v>20.04</v>
      </c>
      <c r="J207" s="22">
        <v>103.6</v>
      </c>
      <c r="K207" s="23">
        <v>588</v>
      </c>
    </row>
    <row r="208" spans="1:11" x14ac:dyDescent="0.3">
      <c r="A208" s="98"/>
      <c r="B208" s="87"/>
      <c r="C208" s="87"/>
      <c r="D208" s="20" t="s">
        <v>33</v>
      </c>
      <c r="E208" s="21" t="s">
        <v>35</v>
      </c>
      <c r="F208" s="22">
        <v>20</v>
      </c>
      <c r="G208" s="22">
        <v>1.32</v>
      </c>
      <c r="H208" s="22">
        <v>0.24</v>
      </c>
      <c r="I208" s="22">
        <v>6.68</v>
      </c>
      <c r="J208" s="22">
        <v>34.159999999999997</v>
      </c>
      <c r="K208" s="23">
        <v>583.02</v>
      </c>
    </row>
    <row r="209" spans="1:11" x14ac:dyDescent="0.3">
      <c r="A209" s="99"/>
      <c r="B209" s="88"/>
      <c r="C209" s="88"/>
      <c r="D209" s="89" t="s">
        <v>36</v>
      </c>
      <c r="E209" s="90"/>
      <c r="F209" s="26">
        <f>SUM(F203:F208)</f>
        <v>525</v>
      </c>
      <c r="G209" s="26">
        <f>SUM(G203:G208)</f>
        <v>18.079999999999998</v>
      </c>
      <c r="H209" s="26">
        <f>SUM(H203:H208)</f>
        <v>17.779999999999998</v>
      </c>
      <c r="I209" s="26">
        <f>SUM(I203:I208)</f>
        <v>71.669999999999987</v>
      </c>
      <c r="J209" s="26">
        <f>SUM(J203:J208)</f>
        <v>519.66</v>
      </c>
      <c r="K209" s="27"/>
    </row>
    <row r="210" spans="1:11" x14ac:dyDescent="0.3">
      <c r="A210" s="100">
        <v>3</v>
      </c>
      <c r="B210" s="93">
        <v>3</v>
      </c>
      <c r="C210" s="93" t="s">
        <v>37</v>
      </c>
      <c r="D210" s="20" t="s">
        <v>38</v>
      </c>
      <c r="E210" s="21" t="s">
        <v>75</v>
      </c>
      <c r="F210" s="22">
        <v>60</v>
      </c>
      <c r="G210" s="22">
        <v>0.3</v>
      </c>
      <c r="H210" s="22">
        <v>0.18</v>
      </c>
      <c r="I210" s="22">
        <v>0.85</v>
      </c>
      <c r="J210" s="22">
        <v>7.8</v>
      </c>
      <c r="K210" s="23">
        <v>429</v>
      </c>
    </row>
    <row r="211" spans="1:11" x14ac:dyDescent="0.3">
      <c r="A211" s="98"/>
      <c r="B211" s="87"/>
      <c r="C211" s="87"/>
      <c r="D211" s="20" t="s">
        <v>40</v>
      </c>
      <c r="E211" s="21" t="s">
        <v>130</v>
      </c>
      <c r="F211" s="22">
        <v>200</v>
      </c>
      <c r="G211" s="22">
        <v>2.2000000000000002</v>
      </c>
      <c r="H211" s="22">
        <v>5.18</v>
      </c>
      <c r="I211" s="22">
        <v>7.82</v>
      </c>
      <c r="J211" s="22">
        <v>82.73</v>
      </c>
      <c r="K211" s="23">
        <v>748.01</v>
      </c>
    </row>
    <row r="212" spans="1:11" x14ac:dyDescent="0.3">
      <c r="A212" s="98"/>
      <c r="B212" s="87"/>
      <c r="C212" s="87"/>
      <c r="D212" s="20" t="s">
        <v>42</v>
      </c>
      <c r="E212" s="21" t="s">
        <v>131</v>
      </c>
      <c r="F212" s="22">
        <v>240</v>
      </c>
      <c r="G212" s="22">
        <v>15.5</v>
      </c>
      <c r="H212" s="22">
        <v>17.89</v>
      </c>
      <c r="I212" s="22">
        <v>41.57</v>
      </c>
      <c r="J212" s="22">
        <v>379.21</v>
      </c>
      <c r="K212" s="23">
        <v>141</v>
      </c>
    </row>
    <row r="213" spans="1:11" x14ac:dyDescent="0.3">
      <c r="A213" s="98"/>
      <c r="B213" s="87"/>
      <c r="C213" s="87"/>
      <c r="D213" s="20" t="s">
        <v>31</v>
      </c>
      <c r="E213" s="21" t="s">
        <v>102</v>
      </c>
      <c r="F213" s="22">
        <v>200</v>
      </c>
      <c r="G213" s="22">
        <v>1</v>
      </c>
      <c r="H213" s="22">
        <v>0.28000000000000003</v>
      </c>
      <c r="I213" s="22">
        <v>19.64</v>
      </c>
      <c r="J213" s="22">
        <v>92</v>
      </c>
      <c r="K213" s="23">
        <v>382</v>
      </c>
    </row>
    <row r="214" spans="1:11" x14ac:dyDescent="0.3">
      <c r="A214" s="98"/>
      <c r="B214" s="87"/>
      <c r="C214" s="87"/>
      <c r="D214" s="20" t="s">
        <v>33</v>
      </c>
      <c r="E214" s="21" t="s">
        <v>47</v>
      </c>
      <c r="F214" s="22">
        <v>50</v>
      </c>
      <c r="G214" s="22">
        <v>3.8</v>
      </c>
      <c r="H214" s="22">
        <v>0.4</v>
      </c>
      <c r="I214" s="22">
        <v>24.6</v>
      </c>
      <c r="J214" s="22">
        <v>117.2</v>
      </c>
      <c r="K214" s="23">
        <v>583.01</v>
      </c>
    </row>
    <row r="215" spans="1:11" x14ac:dyDescent="0.3">
      <c r="A215" s="98"/>
      <c r="B215" s="87"/>
      <c r="C215" s="87"/>
      <c r="D215" s="20" t="s">
        <v>33</v>
      </c>
      <c r="E215" s="21" t="s">
        <v>35</v>
      </c>
      <c r="F215" s="22">
        <v>30</v>
      </c>
      <c r="G215" s="22">
        <v>1.98</v>
      </c>
      <c r="H215" s="22">
        <v>0.36</v>
      </c>
      <c r="I215" s="22">
        <v>10.02</v>
      </c>
      <c r="J215" s="22">
        <v>51.24</v>
      </c>
      <c r="K215" s="23">
        <v>583.03</v>
      </c>
    </row>
    <row r="216" spans="1:11" x14ac:dyDescent="0.3">
      <c r="A216" s="99"/>
      <c r="B216" s="88"/>
      <c r="C216" s="88"/>
      <c r="D216" s="91" t="s">
        <v>48</v>
      </c>
      <c r="E216" s="92"/>
      <c r="F216" s="26">
        <f>SUM(F210:F215)</f>
        <v>780</v>
      </c>
      <c r="G216" s="26">
        <f>SUM(G210:G215)</f>
        <v>24.78</v>
      </c>
      <c r="H216" s="26">
        <f>SUM(H210:H215)</f>
        <v>24.29</v>
      </c>
      <c r="I216" s="26">
        <f>SUM(I210:I215)</f>
        <v>104.49999999999999</v>
      </c>
      <c r="J216" s="26">
        <f>SUM(J210:J215)</f>
        <v>730.18000000000006</v>
      </c>
      <c r="K216" s="41"/>
    </row>
    <row r="217" spans="1:11" x14ac:dyDescent="0.3">
      <c r="A217" s="29">
        <v>3</v>
      </c>
      <c r="B217" s="30">
        <v>3</v>
      </c>
      <c r="C217" s="95" t="s">
        <v>49</v>
      </c>
      <c r="D217" s="96"/>
      <c r="E217" s="31"/>
      <c r="F217" s="32">
        <f>F209+F216</f>
        <v>1305</v>
      </c>
      <c r="G217" s="32">
        <f>G209+G216</f>
        <v>42.86</v>
      </c>
      <c r="H217" s="32">
        <f>H209+H216</f>
        <v>42.069999999999993</v>
      </c>
      <c r="I217" s="32">
        <f>I209+I216</f>
        <v>176.16999999999996</v>
      </c>
      <c r="J217" s="32">
        <f>J209+J216</f>
        <v>1249.8400000000001</v>
      </c>
      <c r="K217" s="42"/>
    </row>
    <row r="218" spans="1:11" x14ac:dyDescent="0.3">
      <c r="A218" s="94"/>
      <c r="B218" s="94"/>
      <c r="C218" s="94"/>
      <c r="D218" s="94"/>
      <c r="E218" s="94"/>
      <c r="F218" s="94"/>
      <c r="G218" s="94"/>
      <c r="H218" s="94"/>
      <c r="I218" s="94"/>
      <c r="J218" s="94"/>
      <c r="K218" s="94"/>
    </row>
    <row r="219" spans="1:11" x14ac:dyDescent="0.3">
      <c r="A219" s="97">
        <v>3</v>
      </c>
      <c r="B219" s="86">
        <v>4</v>
      </c>
      <c r="C219" s="86" t="s">
        <v>25</v>
      </c>
      <c r="D219" s="56" t="s">
        <v>26</v>
      </c>
      <c r="E219" s="16" t="s">
        <v>67</v>
      </c>
      <c r="F219" s="17">
        <v>150</v>
      </c>
      <c r="G219" s="17">
        <v>3.77</v>
      </c>
      <c r="H219" s="17">
        <v>3.75</v>
      </c>
      <c r="I219" s="35">
        <v>9.4499999999999993</v>
      </c>
      <c r="J219" s="35">
        <v>146.65</v>
      </c>
      <c r="K219" s="19">
        <v>306</v>
      </c>
    </row>
    <row r="220" spans="1:11" x14ac:dyDescent="0.3">
      <c r="A220" s="98"/>
      <c r="B220" s="87"/>
      <c r="C220" s="87"/>
      <c r="D220" s="51" t="s">
        <v>26</v>
      </c>
      <c r="E220" s="21" t="s">
        <v>132</v>
      </c>
      <c r="F220" s="22">
        <v>90</v>
      </c>
      <c r="G220" s="22">
        <v>8.76</v>
      </c>
      <c r="H220" s="22">
        <v>10.6</v>
      </c>
      <c r="I220" s="18">
        <v>17.079999999999998</v>
      </c>
      <c r="J220" s="18">
        <v>183.02</v>
      </c>
      <c r="K220" s="23">
        <v>170</v>
      </c>
    </row>
    <row r="221" spans="1:11" x14ac:dyDescent="0.3">
      <c r="A221" s="98"/>
      <c r="B221" s="87"/>
      <c r="C221" s="87"/>
      <c r="D221" s="51" t="s">
        <v>26</v>
      </c>
      <c r="E221" s="21" t="s">
        <v>69</v>
      </c>
      <c r="F221" s="22">
        <v>10</v>
      </c>
      <c r="G221" s="22">
        <v>0.05</v>
      </c>
      <c r="H221" s="22" t="s">
        <v>30</v>
      </c>
      <c r="I221" s="18">
        <v>7.19</v>
      </c>
      <c r="J221" s="18">
        <v>28.96</v>
      </c>
      <c r="K221" s="23">
        <v>812</v>
      </c>
    </row>
    <row r="222" spans="1:11" x14ac:dyDescent="0.3">
      <c r="A222" s="98"/>
      <c r="B222" s="87"/>
      <c r="C222" s="87"/>
      <c r="D222" s="20" t="s">
        <v>31</v>
      </c>
      <c r="E222" s="21" t="s">
        <v>70</v>
      </c>
      <c r="F222" s="22">
        <v>200</v>
      </c>
      <c r="G222" s="22">
        <v>0.19</v>
      </c>
      <c r="H222" s="22">
        <v>0.05</v>
      </c>
      <c r="I222" s="18">
        <v>10.039999999999999</v>
      </c>
      <c r="J222" s="18">
        <v>41.33</v>
      </c>
      <c r="K222" s="23">
        <v>350.19</v>
      </c>
    </row>
    <row r="223" spans="1:11" x14ac:dyDescent="0.3">
      <c r="A223" s="98"/>
      <c r="B223" s="87"/>
      <c r="C223" s="87"/>
      <c r="D223" s="20" t="s">
        <v>33</v>
      </c>
      <c r="E223" s="21" t="s">
        <v>34</v>
      </c>
      <c r="F223" s="22">
        <v>40</v>
      </c>
      <c r="G223" s="22">
        <v>3.08</v>
      </c>
      <c r="H223" s="22">
        <v>1.2</v>
      </c>
      <c r="I223" s="18">
        <v>20.04</v>
      </c>
      <c r="J223" s="18">
        <v>103.6</v>
      </c>
      <c r="K223" s="23">
        <v>588</v>
      </c>
    </row>
    <row r="224" spans="1:11" x14ac:dyDescent="0.3">
      <c r="A224" s="98"/>
      <c r="B224" s="87"/>
      <c r="C224" s="87"/>
      <c r="D224" s="20" t="s">
        <v>33</v>
      </c>
      <c r="E224" s="21" t="s">
        <v>35</v>
      </c>
      <c r="F224" s="22">
        <v>20</v>
      </c>
      <c r="G224" s="22">
        <v>1.32</v>
      </c>
      <c r="H224" s="22">
        <v>0.24</v>
      </c>
      <c r="I224" s="18">
        <v>6.68</v>
      </c>
      <c r="J224" s="18">
        <v>34.159999999999997</v>
      </c>
      <c r="K224" s="23">
        <v>583.02</v>
      </c>
    </row>
    <row r="225" spans="1:11" x14ac:dyDescent="0.3">
      <c r="A225" s="99"/>
      <c r="B225" s="88"/>
      <c r="C225" s="88"/>
      <c r="D225" s="89" t="s">
        <v>36</v>
      </c>
      <c r="E225" s="90"/>
      <c r="F225" s="26">
        <f>SUM(F219:F224)</f>
        <v>510</v>
      </c>
      <c r="G225" s="26">
        <f>SUM(G219:G224)</f>
        <v>17.169999999999998</v>
      </c>
      <c r="H225" s="26">
        <f>SUM(H219:H224)</f>
        <v>15.84</v>
      </c>
      <c r="I225" s="26">
        <f>SUM(I219:I224)</f>
        <v>70.47999999999999</v>
      </c>
      <c r="J225" s="26">
        <f>SUM(J219:J224)</f>
        <v>537.71999999999991</v>
      </c>
      <c r="K225" s="27"/>
    </row>
    <row r="226" spans="1:11" x14ac:dyDescent="0.3">
      <c r="A226" s="100">
        <v>3</v>
      </c>
      <c r="B226" s="93">
        <v>4</v>
      </c>
      <c r="C226" s="93" t="s">
        <v>37</v>
      </c>
      <c r="D226" s="20" t="s">
        <v>38</v>
      </c>
      <c r="E226" s="21" t="s">
        <v>86</v>
      </c>
      <c r="F226" s="22">
        <v>60</v>
      </c>
      <c r="G226" s="22">
        <v>0.8</v>
      </c>
      <c r="H226" s="22">
        <v>5.4</v>
      </c>
      <c r="I226" s="22">
        <v>3.84</v>
      </c>
      <c r="J226" s="22">
        <v>67.27</v>
      </c>
      <c r="K226" s="23">
        <v>431.07</v>
      </c>
    </row>
    <row r="227" spans="1:11" x14ac:dyDescent="0.3">
      <c r="A227" s="98"/>
      <c r="B227" s="87"/>
      <c r="C227" s="87"/>
      <c r="D227" s="20" t="s">
        <v>40</v>
      </c>
      <c r="E227" s="21" t="s">
        <v>133</v>
      </c>
      <c r="F227" s="22">
        <v>200</v>
      </c>
      <c r="G227" s="22">
        <v>1.7</v>
      </c>
      <c r="H227" s="22">
        <v>5.13</v>
      </c>
      <c r="I227" s="22">
        <v>9.74</v>
      </c>
      <c r="J227" s="22">
        <v>88.5</v>
      </c>
      <c r="K227" s="23">
        <v>542.05999999999995</v>
      </c>
    </row>
    <row r="228" spans="1:11" x14ac:dyDescent="0.3">
      <c r="A228" s="98"/>
      <c r="B228" s="87"/>
      <c r="C228" s="87"/>
      <c r="D228" s="20" t="s">
        <v>42</v>
      </c>
      <c r="E228" s="21" t="s">
        <v>134</v>
      </c>
      <c r="F228" s="22">
        <v>240</v>
      </c>
      <c r="G228" s="22">
        <v>15.7</v>
      </c>
      <c r="H228" s="22">
        <v>15.11</v>
      </c>
      <c r="I228" s="22">
        <v>36.85</v>
      </c>
      <c r="J228" s="22">
        <v>315.2</v>
      </c>
      <c r="K228" s="23">
        <v>55</v>
      </c>
    </row>
    <row r="229" spans="1:11" x14ac:dyDescent="0.3">
      <c r="A229" s="98"/>
      <c r="B229" s="87"/>
      <c r="C229" s="87"/>
      <c r="D229" s="20" t="s">
        <v>31</v>
      </c>
      <c r="E229" s="21" t="s">
        <v>135</v>
      </c>
      <c r="F229" s="22">
        <v>200</v>
      </c>
      <c r="G229" s="22">
        <v>0.22</v>
      </c>
      <c r="H229" s="22">
        <v>0.04</v>
      </c>
      <c r="I229" s="22">
        <v>15.97</v>
      </c>
      <c r="J229" s="22">
        <v>65.7</v>
      </c>
      <c r="K229" s="23">
        <v>359</v>
      </c>
    </row>
    <row r="230" spans="1:11" x14ac:dyDescent="0.3">
      <c r="A230" s="98"/>
      <c r="B230" s="87"/>
      <c r="C230" s="87"/>
      <c r="D230" s="20" t="s">
        <v>33</v>
      </c>
      <c r="E230" s="21" t="s">
        <v>47</v>
      </c>
      <c r="F230" s="22">
        <v>50</v>
      </c>
      <c r="G230" s="22">
        <v>3.8</v>
      </c>
      <c r="H230" s="22">
        <v>0.4</v>
      </c>
      <c r="I230" s="22">
        <v>24.6</v>
      </c>
      <c r="J230" s="22">
        <v>117.2</v>
      </c>
      <c r="K230" s="23">
        <v>583.01</v>
      </c>
    </row>
    <row r="231" spans="1:11" x14ac:dyDescent="0.3">
      <c r="A231" s="98"/>
      <c r="B231" s="87"/>
      <c r="C231" s="87"/>
      <c r="D231" s="20" t="s">
        <v>33</v>
      </c>
      <c r="E231" s="21" t="s">
        <v>35</v>
      </c>
      <c r="F231" s="22">
        <v>30</v>
      </c>
      <c r="G231" s="22">
        <v>2</v>
      </c>
      <c r="H231" s="22">
        <v>0.36</v>
      </c>
      <c r="I231" s="22">
        <v>10.02</v>
      </c>
      <c r="J231" s="22">
        <v>51.24</v>
      </c>
      <c r="K231" s="23">
        <v>583.03</v>
      </c>
    </row>
    <row r="232" spans="1:11" x14ac:dyDescent="0.3">
      <c r="A232" s="99"/>
      <c r="B232" s="88"/>
      <c r="C232" s="88"/>
      <c r="D232" s="91" t="s">
        <v>48</v>
      </c>
      <c r="E232" s="92"/>
      <c r="F232" s="26">
        <f>SUM(F226:F231)</f>
        <v>780</v>
      </c>
      <c r="G232" s="26">
        <f>SUM(G226:G231)</f>
        <v>24.22</v>
      </c>
      <c r="H232" s="26">
        <f>SUM(H226:H231)</f>
        <v>26.439999999999998</v>
      </c>
      <c r="I232" s="26">
        <f>SUM(I226:I231)</f>
        <v>101.02</v>
      </c>
      <c r="J232" s="26">
        <f>SUM(J226:J231)</f>
        <v>705.11</v>
      </c>
      <c r="K232" s="27"/>
    </row>
    <row r="233" spans="1:11" x14ac:dyDescent="0.3">
      <c r="A233" s="29">
        <v>3</v>
      </c>
      <c r="B233" s="30">
        <v>4</v>
      </c>
      <c r="C233" s="95" t="s">
        <v>49</v>
      </c>
      <c r="D233" s="96"/>
      <c r="E233" s="31"/>
      <c r="F233" s="32">
        <f>F225+F232</f>
        <v>1290</v>
      </c>
      <c r="G233" s="32">
        <f>G225+G232</f>
        <v>41.39</v>
      </c>
      <c r="H233" s="32">
        <f>H225+H232</f>
        <v>42.28</v>
      </c>
      <c r="I233" s="32">
        <f>I225+I232</f>
        <v>171.5</v>
      </c>
      <c r="J233" s="32">
        <f>J225+J232</f>
        <v>1242.83</v>
      </c>
      <c r="K233" s="42"/>
    </row>
    <row r="234" spans="1:11" x14ac:dyDescent="0.3">
      <c r="A234" s="94"/>
      <c r="B234" s="94"/>
      <c r="C234" s="94"/>
      <c r="D234" s="94"/>
      <c r="E234" s="94"/>
      <c r="F234" s="94"/>
      <c r="G234" s="94"/>
      <c r="H234" s="94"/>
      <c r="I234" s="94"/>
      <c r="J234" s="94"/>
      <c r="K234" s="94"/>
    </row>
    <row r="235" spans="1:11" x14ac:dyDescent="0.3">
      <c r="A235" s="97">
        <v>3</v>
      </c>
      <c r="B235" s="86">
        <v>5</v>
      </c>
      <c r="C235" s="86" t="s">
        <v>25</v>
      </c>
      <c r="D235" s="56" t="s">
        <v>26</v>
      </c>
      <c r="E235" s="16" t="s">
        <v>55</v>
      </c>
      <c r="F235" s="17">
        <v>90</v>
      </c>
      <c r="G235" s="17">
        <v>10.8</v>
      </c>
      <c r="H235" s="17">
        <v>11</v>
      </c>
      <c r="I235" s="17">
        <v>12.52</v>
      </c>
      <c r="J235" s="17">
        <v>226.95</v>
      </c>
      <c r="K235" s="19">
        <v>91.01</v>
      </c>
    </row>
    <row r="236" spans="1:11" x14ac:dyDescent="0.3">
      <c r="A236" s="98"/>
      <c r="B236" s="87"/>
      <c r="C236" s="87"/>
      <c r="D236" s="51" t="s">
        <v>26</v>
      </c>
      <c r="E236" s="37" t="s">
        <v>136</v>
      </c>
      <c r="F236" s="38">
        <v>150</v>
      </c>
      <c r="G236" s="38">
        <v>3.85</v>
      </c>
      <c r="H236" s="38">
        <v>6.9</v>
      </c>
      <c r="I236" s="38">
        <v>28.37</v>
      </c>
      <c r="J236" s="38">
        <v>180.4</v>
      </c>
      <c r="K236" s="39">
        <v>201</v>
      </c>
    </row>
    <row r="237" spans="1:11" x14ac:dyDescent="0.3">
      <c r="A237" s="98"/>
      <c r="B237" s="87"/>
      <c r="C237" s="87"/>
      <c r="D237" s="51" t="s">
        <v>31</v>
      </c>
      <c r="E237" s="21" t="s">
        <v>60</v>
      </c>
      <c r="F237" s="22">
        <v>200</v>
      </c>
      <c r="G237" s="22">
        <v>0.19</v>
      </c>
      <c r="H237" s="22">
        <v>0.05</v>
      </c>
      <c r="I237" s="22">
        <v>10.039999999999999</v>
      </c>
      <c r="J237" s="22">
        <v>41.33</v>
      </c>
      <c r="K237" s="23">
        <v>350.09</v>
      </c>
    </row>
    <row r="238" spans="1:11" x14ac:dyDescent="0.3">
      <c r="A238" s="98"/>
      <c r="B238" s="87"/>
      <c r="C238" s="87"/>
      <c r="D238" s="20" t="s">
        <v>33</v>
      </c>
      <c r="E238" s="21" t="s">
        <v>34</v>
      </c>
      <c r="F238" s="22">
        <v>40</v>
      </c>
      <c r="G238" s="22">
        <v>3.08</v>
      </c>
      <c r="H238" s="22">
        <v>1.2</v>
      </c>
      <c r="I238" s="22">
        <v>20.04</v>
      </c>
      <c r="J238" s="22">
        <v>103.6</v>
      </c>
      <c r="K238" s="23">
        <v>588</v>
      </c>
    </row>
    <row r="239" spans="1:11" x14ac:dyDescent="0.3">
      <c r="A239" s="98"/>
      <c r="B239" s="87"/>
      <c r="C239" s="87"/>
      <c r="D239" s="20" t="s">
        <v>33</v>
      </c>
      <c r="E239" s="21" t="s">
        <v>35</v>
      </c>
      <c r="F239" s="22">
        <v>20</v>
      </c>
      <c r="G239" s="22">
        <v>1.32</v>
      </c>
      <c r="H239" s="22">
        <v>0.24</v>
      </c>
      <c r="I239" s="22">
        <v>6.68</v>
      </c>
      <c r="J239" s="22">
        <v>34.159999999999997</v>
      </c>
      <c r="K239" s="23">
        <v>583.02</v>
      </c>
    </row>
    <row r="240" spans="1:11" x14ac:dyDescent="0.3">
      <c r="A240" s="99"/>
      <c r="B240" s="88"/>
      <c r="C240" s="88"/>
      <c r="D240" s="89" t="s">
        <v>36</v>
      </c>
      <c r="E240" s="90"/>
      <c r="F240" s="26">
        <f>SUM(F235:F239)</f>
        <v>500</v>
      </c>
      <c r="G240" s="26">
        <f>SUM(G235:G239)</f>
        <v>19.240000000000002</v>
      </c>
      <c r="H240" s="26">
        <f>SUM(H235:H239)</f>
        <v>19.389999999999997</v>
      </c>
      <c r="I240" s="26">
        <f>SUM(I235:I239)</f>
        <v>77.650000000000006</v>
      </c>
      <c r="J240" s="26">
        <f>SUM(J235:J239)</f>
        <v>586.43999999999994</v>
      </c>
      <c r="K240" s="27"/>
    </row>
    <row r="241" spans="1:11" x14ac:dyDescent="0.3">
      <c r="A241" s="100">
        <v>3</v>
      </c>
      <c r="B241" s="93">
        <v>5</v>
      </c>
      <c r="C241" s="93" t="s">
        <v>37</v>
      </c>
      <c r="D241" s="20" t="s">
        <v>38</v>
      </c>
      <c r="E241" s="21" t="s">
        <v>137</v>
      </c>
      <c r="F241" s="22">
        <v>60</v>
      </c>
      <c r="G241" s="22">
        <v>0.79</v>
      </c>
      <c r="H241" s="18">
        <v>5.65</v>
      </c>
      <c r="I241" s="22">
        <v>3.57</v>
      </c>
      <c r="J241" s="22">
        <v>67.33</v>
      </c>
      <c r="K241" s="23">
        <v>431.03</v>
      </c>
    </row>
    <row r="242" spans="1:11" x14ac:dyDescent="0.3">
      <c r="A242" s="98"/>
      <c r="B242" s="87"/>
      <c r="C242" s="87"/>
      <c r="D242" s="20" t="s">
        <v>40</v>
      </c>
      <c r="E242" s="21" t="s">
        <v>138</v>
      </c>
      <c r="F242" s="22">
        <v>200</v>
      </c>
      <c r="G242" s="22">
        <v>3.05</v>
      </c>
      <c r="H242" s="18">
        <v>5.0199999999999996</v>
      </c>
      <c r="I242" s="22">
        <v>12.72</v>
      </c>
      <c r="J242" s="22">
        <v>104.06</v>
      </c>
      <c r="K242" s="23">
        <v>515.07000000000005</v>
      </c>
    </row>
    <row r="243" spans="1:11" x14ac:dyDescent="0.3">
      <c r="A243" s="98"/>
      <c r="B243" s="87"/>
      <c r="C243" s="87"/>
      <c r="D243" s="20" t="s">
        <v>42</v>
      </c>
      <c r="E243" s="21" t="s">
        <v>139</v>
      </c>
      <c r="F243" s="22">
        <v>100</v>
      </c>
      <c r="G243" s="22">
        <v>9.23</v>
      </c>
      <c r="H243" s="18">
        <v>6.14</v>
      </c>
      <c r="I243" s="22">
        <v>9.52</v>
      </c>
      <c r="J243" s="22">
        <v>176.43</v>
      </c>
      <c r="K243" s="23" t="s">
        <v>140</v>
      </c>
    </row>
    <row r="244" spans="1:11" x14ac:dyDescent="0.3">
      <c r="A244" s="98"/>
      <c r="B244" s="87"/>
      <c r="C244" s="87"/>
      <c r="D244" s="20" t="s">
        <v>44</v>
      </c>
      <c r="E244" s="21" t="s">
        <v>45</v>
      </c>
      <c r="F244" s="22">
        <v>150</v>
      </c>
      <c r="G244" s="22">
        <v>4.82</v>
      </c>
      <c r="H244" s="18">
        <v>6.85</v>
      </c>
      <c r="I244" s="22">
        <v>28.75</v>
      </c>
      <c r="J244" s="22">
        <v>148.83000000000001</v>
      </c>
      <c r="K244" s="23">
        <v>268.01</v>
      </c>
    </row>
    <row r="245" spans="1:11" x14ac:dyDescent="0.3">
      <c r="A245" s="98"/>
      <c r="B245" s="87"/>
      <c r="C245" s="87"/>
      <c r="D245" s="20" t="s">
        <v>31</v>
      </c>
      <c r="E245" s="21" t="s">
        <v>46</v>
      </c>
      <c r="F245" s="22">
        <v>200</v>
      </c>
      <c r="G245" s="22">
        <v>0.23</v>
      </c>
      <c r="H245" s="18" t="s">
        <v>30</v>
      </c>
      <c r="I245" s="22">
        <v>16.420000000000002</v>
      </c>
      <c r="J245" s="22">
        <v>67.099999999999994</v>
      </c>
      <c r="K245" s="23">
        <v>382</v>
      </c>
    </row>
    <row r="246" spans="1:11" x14ac:dyDescent="0.3">
      <c r="A246" s="98"/>
      <c r="B246" s="87"/>
      <c r="C246" s="87"/>
      <c r="D246" s="20" t="s">
        <v>33</v>
      </c>
      <c r="E246" s="21" t="s">
        <v>47</v>
      </c>
      <c r="F246" s="22">
        <v>50</v>
      </c>
      <c r="G246" s="22">
        <v>3.8</v>
      </c>
      <c r="H246" s="18">
        <v>0.4</v>
      </c>
      <c r="I246" s="22">
        <v>24.6</v>
      </c>
      <c r="J246" s="22">
        <v>117.2</v>
      </c>
      <c r="K246" s="23">
        <v>583.01</v>
      </c>
    </row>
    <row r="247" spans="1:11" x14ac:dyDescent="0.3">
      <c r="A247" s="98"/>
      <c r="B247" s="87"/>
      <c r="C247" s="87"/>
      <c r="D247" s="20" t="s">
        <v>33</v>
      </c>
      <c r="E247" s="21" t="s">
        <v>35</v>
      </c>
      <c r="F247" s="22">
        <v>30</v>
      </c>
      <c r="G247" s="22">
        <v>1.98</v>
      </c>
      <c r="H247" s="18">
        <v>0.36</v>
      </c>
      <c r="I247" s="22">
        <v>10.02</v>
      </c>
      <c r="J247" s="22">
        <v>51.24</v>
      </c>
      <c r="K247" s="23">
        <v>583.03</v>
      </c>
    </row>
    <row r="248" spans="1:11" x14ac:dyDescent="0.3">
      <c r="A248" s="99"/>
      <c r="B248" s="88"/>
      <c r="C248" s="88"/>
      <c r="D248" s="91" t="s">
        <v>48</v>
      </c>
      <c r="E248" s="92"/>
      <c r="F248" s="26">
        <v>790</v>
      </c>
      <c r="G248" s="26">
        <f>SUM(G241:G247)</f>
        <v>23.900000000000002</v>
      </c>
      <c r="H248" s="26">
        <f>SUM(H241:H247)</f>
        <v>24.419999999999995</v>
      </c>
      <c r="I248" s="26">
        <f>SUM(I241:I247)</f>
        <v>105.60000000000001</v>
      </c>
      <c r="J248" s="26">
        <f>SUM(J241:J247)</f>
        <v>732.19</v>
      </c>
      <c r="K248" s="27"/>
    </row>
    <row r="249" spans="1:11" ht="16.5" customHeight="1" x14ac:dyDescent="0.3">
      <c r="A249" s="29">
        <v>4</v>
      </c>
      <c r="B249" s="30">
        <v>1</v>
      </c>
      <c r="C249" s="95" t="s">
        <v>49</v>
      </c>
      <c r="D249" s="96"/>
      <c r="E249" s="31"/>
      <c r="F249" s="32">
        <f>F240+F248</f>
        <v>1290</v>
      </c>
      <c r="G249" s="32">
        <f>G240+G248</f>
        <v>43.14</v>
      </c>
      <c r="H249" s="32">
        <f>H240+H248</f>
        <v>43.809999999999988</v>
      </c>
      <c r="I249" s="32">
        <f>I240+I248</f>
        <v>183.25</v>
      </c>
      <c r="J249" s="32">
        <f>J240+J248</f>
        <v>1318.63</v>
      </c>
      <c r="K249" s="42"/>
    </row>
    <row r="250" spans="1:11" x14ac:dyDescent="0.3">
      <c r="A250" s="33"/>
      <c r="C250"/>
      <c r="D250"/>
    </row>
    <row r="251" spans="1:11" x14ac:dyDescent="0.3">
      <c r="A251" s="97">
        <v>4</v>
      </c>
      <c r="B251" s="86">
        <v>1</v>
      </c>
      <c r="C251" s="86" t="s">
        <v>25</v>
      </c>
      <c r="D251" s="56" t="s">
        <v>26</v>
      </c>
      <c r="E251" s="16" t="s">
        <v>67</v>
      </c>
      <c r="F251" s="17">
        <v>200</v>
      </c>
      <c r="G251" s="17">
        <v>6.03</v>
      </c>
      <c r="H251" s="17">
        <v>5</v>
      </c>
      <c r="I251" s="17">
        <v>19.649999999999999</v>
      </c>
      <c r="J251" s="17">
        <v>195.53</v>
      </c>
      <c r="K251" s="19">
        <v>306</v>
      </c>
    </row>
    <row r="252" spans="1:11" x14ac:dyDescent="0.3">
      <c r="A252" s="98"/>
      <c r="B252" s="87"/>
      <c r="C252" s="87"/>
      <c r="D252" s="57" t="s">
        <v>26</v>
      </c>
      <c r="E252" s="37" t="s">
        <v>117</v>
      </c>
      <c r="F252" s="38">
        <v>10</v>
      </c>
      <c r="G252" s="22">
        <v>0.08</v>
      </c>
      <c r="H252" s="22">
        <v>6.38</v>
      </c>
      <c r="I252" s="38">
        <v>0.12</v>
      </c>
      <c r="J252" s="38">
        <v>58.19</v>
      </c>
      <c r="K252" s="39">
        <v>967</v>
      </c>
    </row>
    <row r="253" spans="1:11" x14ac:dyDescent="0.3">
      <c r="A253" s="98"/>
      <c r="B253" s="87"/>
      <c r="C253" s="87"/>
      <c r="D253" s="57" t="s">
        <v>26</v>
      </c>
      <c r="E253" s="37" t="s">
        <v>29</v>
      </c>
      <c r="F253" s="22">
        <v>20</v>
      </c>
      <c r="G253" s="22">
        <v>5.64</v>
      </c>
      <c r="H253" s="22">
        <v>5.1100000000000003</v>
      </c>
      <c r="I253" s="22" t="s">
        <v>30</v>
      </c>
      <c r="J253" s="22">
        <v>71.67</v>
      </c>
      <c r="K253" s="23">
        <v>968</v>
      </c>
    </row>
    <row r="254" spans="1:11" x14ac:dyDescent="0.3">
      <c r="A254" s="98"/>
      <c r="B254" s="87"/>
      <c r="C254" s="87"/>
      <c r="D254" s="51" t="s">
        <v>31</v>
      </c>
      <c r="E254" s="21" t="s">
        <v>141</v>
      </c>
      <c r="F254" s="22">
        <v>200</v>
      </c>
      <c r="G254" s="22">
        <v>0.6</v>
      </c>
      <c r="H254" s="22">
        <v>0.14000000000000001</v>
      </c>
      <c r="I254" s="22">
        <v>20.18</v>
      </c>
      <c r="J254" s="22">
        <v>93.05</v>
      </c>
      <c r="K254" s="23">
        <v>374.01</v>
      </c>
    </row>
    <row r="255" spans="1:11" x14ac:dyDescent="0.3">
      <c r="A255" s="98"/>
      <c r="B255" s="87"/>
      <c r="C255" s="87"/>
      <c r="D255" s="20" t="s">
        <v>33</v>
      </c>
      <c r="E255" s="21" t="s">
        <v>34</v>
      </c>
      <c r="F255" s="22">
        <v>40</v>
      </c>
      <c r="G255" s="22">
        <v>3.08</v>
      </c>
      <c r="H255" s="22">
        <v>1.2</v>
      </c>
      <c r="I255" s="22">
        <v>20.04</v>
      </c>
      <c r="J255" s="22">
        <v>103.6</v>
      </c>
      <c r="K255" s="23">
        <v>588</v>
      </c>
    </row>
    <row r="256" spans="1:11" x14ac:dyDescent="0.3">
      <c r="A256" s="98"/>
      <c r="B256" s="87"/>
      <c r="C256" s="87"/>
      <c r="D256" s="20" t="s">
        <v>33</v>
      </c>
      <c r="E256" s="21" t="s">
        <v>35</v>
      </c>
      <c r="F256" s="22">
        <v>30</v>
      </c>
      <c r="G256" s="22">
        <v>1.98</v>
      </c>
      <c r="H256" s="22">
        <v>0.36</v>
      </c>
      <c r="I256" s="22">
        <v>10.02</v>
      </c>
      <c r="J256" s="22">
        <v>51.24</v>
      </c>
      <c r="K256" s="23">
        <v>583.02</v>
      </c>
    </row>
    <row r="257" spans="1:11" x14ac:dyDescent="0.3">
      <c r="A257" s="99"/>
      <c r="B257" s="88"/>
      <c r="C257" s="88"/>
      <c r="D257" s="89" t="s">
        <v>36</v>
      </c>
      <c r="E257" s="90"/>
      <c r="F257" s="26">
        <f>SUM(F251:F256)</f>
        <v>500</v>
      </c>
      <c r="G257" s="26">
        <f>SUM(G251:G256)</f>
        <v>17.41</v>
      </c>
      <c r="H257" s="26">
        <f>SUM(H251:H256)</f>
        <v>18.189999999999998</v>
      </c>
      <c r="I257" s="26">
        <f>SUM(I251:I256)</f>
        <v>70.010000000000005</v>
      </c>
      <c r="J257" s="26">
        <f>SUM(J251:J256)</f>
        <v>573.28</v>
      </c>
      <c r="K257" s="27"/>
    </row>
    <row r="258" spans="1:11" x14ac:dyDescent="0.3">
      <c r="A258" s="100">
        <v>4</v>
      </c>
      <c r="B258" s="93">
        <v>1</v>
      </c>
      <c r="C258" s="93" t="s">
        <v>37</v>
      </c>
      <c r="D258" s="20" t="s">
        <v>38</v>
      </c>
      <c r="E258" s="21" t="s">
        <v>71</v>
      </c>
      <c r="F258" s="22">
        <v>60</v>
      </c>
      <c r="G258" s="22">
        <v>0.66</v>
      </c>
      <c r="H258" s="22">
        <v>0.12</v>
      </c>
      <c r="I258" s="22">
        <v>3</v>
      </c>
      <c r="J258" s="18">
        <v>13.8</v>
      </c>
      <c r="K258" s="23">
        <v>431.05</v>
      </c>
    </row>
    <row r="259" spans="1:11" x14ac:dyDescent="0.3">
      <c r="A259" s="98"/>
      <c r="B259" s="87"/>
      <c r="C259" s="87"/>
      <c r="D259" s="20" t="s">
        <v>40</v>
      </c>
      <c r="E259" s="21" t="s">
        <v>41</v>
      </c>
      <c r="F259" s="22">
        <v>200</v>
      </c>
      <c r="G259" s="22">
        <v>1.62</v>
      </c>
      <c r="H259" s="22">
        <v>5.18</v>
      </c>
      <c r="I259" s="22">
        <v>7.79</v>
      </c>
      <c r="J259" s="18">
        <v>125.96</v>
      </c>
      <c r="K259" s="23">
        <v>527.01</v>
      </c>
    </row>
    <row r="260" spans="1:11" x14ac:dyDescent="0.3">
      <c r="A260" s="98"/>
      <c r="B260" s="87"/>
      <c r="C260" s="87"/>
      <c r="D260" s="20" t="s">
        <v>42</v>
      </c>
      <c r="E260" s="21" t="s">
        <v>142</v>
      </c>
      <c r="F260" s="22">
        <v>90</v>
      </c>
      <c r="G260" s="22">
        <v>9.7200000000000006</v>
      </c>
      <c r="H260" s="22">
        <v>11.53</v>
      </c>
      <c r="I260" s="22">
        <v>13.52</v>
      </c>
      <c r="J260" s="18">
        <v>159.26</v>
      </c>
      <c r="K260" s="23">
        <v>41</v>
      </c>
    </row>
    <row r="261" spans="1:11" x14ac:dyDescent="0.3">
      <c r="A261" s="98"/>
      <c r="B261" s="87"/>
      <c r="C261" s="87"/>
      <c r="D261" s="20" t="s">
        <v>44</v>
      </c>
      <c r="E261" s="21" t="s">
        <v>109</v>
      </c>
      <c r="F261" s="22">
        <v>150</v>
      </c>
      <c r="G261" s="22">
        <v>5.14</v>
      </c>
      <c r="H261" s="22">
        <v>6.3</v>
      </c>
      <c r="I261" s="22">
        <v>30.25</v>
      </c>
      <c r="J261" s="18">
        <v>171.54</v>
      </c>
      <c r="K261" s="23">
        <v>223</v>
      </c>
    </row>
    <row r="262" spans="1:11" x14ac:dyDescent="0.3">
      <c r="A262" s="98"/>
      <c r="B262" s="87"/>
      <c r="C262" s="87"/>
      <c r="D262" s="20" t="s">
        <v>31</v>
      </c>
      <c r="E262" s="21" t="s">
        <v>143</v>
      </c>
      <c r="F262" s="22">
        <v>200</v>
      </c>
      <c r="G262" s="22">
        <v>0.26</v>
      </c>
      <c r="H262" s="22">
        <v>0.12</v>
      </c>
      <c r="I262" s="22">
        <v>12.61</v>
      </c>
      <c r="J262" s="18">
        <v>83.41</v>
      </c>
      <c r="K262" s="23">
        <v>869.02</v>
      </c>
    </row>
    <row r="263" spans="1:11" x14ac:dyDescent="0.3">
      <c r="A263" s="98"/>
      <c r="B263" s="87"/>
      <c r="C263" s="87"/>
      <c r="D263" s="20" t="s">
        <v>33</v>
      </c>
      <c r="E263" s="21" t="s">
        <v>47</v>
      </c>
      <c r="F263" s="22">
        <v>50</v>
      </c>
      <c r="G263" s="22">
        <v>3.8</v>
      </c>
      <c r="H263" s="22">
        <v>0.4</v>
      </c>
      <c r="I263" s="22">
        <v>24.6</v>
      </c>
      <c r="J263" s="18">
        <v>117.2</v>
      </c>
      <c r="K263" s="23">
        <v>583.01</v>
      </c>
    </row>
    <row r="264" spans="1:11" x14ac:dyDescent="0.3">
      <c r="A264" s="98"/>
      <c r="B264" s="87"/>
      <c r="C264" s="87"/>
      <c r="D264" s="20" t="s">
        <v>33</v>
      </c>
      <c r="E264" s="21" t="s">
        <v>35</v>
      </c>
      <c r="F264" s="22">
        <v>30</v>
      </c>
      <c r="G264" s="22">
        <v>1.98</v>
      </c>
      <c r="H264" s="22">
        <v>0.36</v>
      </c>
      <c r="I264" s="22">
        <v>10.02</v>
      </c>
      <c r="J264" s="18">
        <v>51.24</v>
      </c>
      <c r="K264" s="23">
        <v>583.03</v>
      </c>
    </row>
    <row r="265" spans="1:11" x14ac:dyDescent="0.3">
      <c r="A265" s="99"/>
      <c r="B265" s="88"/>
      <c r="C265" s="88"/>
      <c r="D265" s="91" t="s">
        <v>48</v>
      </c>
      <c r="E265" s="92"/>
      <c r="F265" s="26">
        <f>SUM(F258:F264)</f>
        <v>780</v>
      </c>
      <c r="G265" s="26">
        <f>SUM(G258:G264)</f>
        <v>23.180000000000003</v>
      </c>
      <c r="H265" s="26">
        <f>SUM(H258:H264)</f>
        <v>24.009999999999998</v>
      </c>
      <c r="I265" s="26">
        <f>SUM(I258:I264)</f>
        <v>101.79</v>
      </c>
      <c r="J265" s="26">
        <f>SUM(J258:J264)</f>
        <v>722.41</v>
      </c>
      <c r="K265" s="27"/>
    </row>
    <row r="266" spans="1:11" x14ac:dyDescent="0.3">
      <c r="A266" s="29">
        <v>4</v>
      </c>
      <c r="B266" s="30">
        <v>1</v>
      </c>
      <c r="C266" s="95" t="s">
        <v>49</v>
      </c>
      <c r="D266" s="96"/>
      <c r="E266" s="31"/>
      <c r="F266" s="32">
        <f>F257+F265</f>
        <v>1280</v>
      </c>
      <c r="G266" s="32">
        <f>G257+G265</f>
        <v>40.590000000000003</v>
      </c>
      <c r="H266" s="32">
        <f>H257+H265</f>
        <v>42.199999999999996</v>
      </c>
      <c r="I266" s="32">
        <f>I257+I265</f>
        <v>171.8</v>
      </c>
      <c r="J266" s="32">
        <f>J257+J265</f>
        <v>1295.69</v>
      </c>
      <c r="K266" s="42"/>
    </row>
    <row r="267" spans="1:11" x14ac:dyDescent="0.3">
      <c r="A267" s="94"/>
      <c r="B267" s="94"/>
      <c r="C267" s="94"/>
      <c r="D267" s="94"/>
      <c r="E267" s="94"/>
      <c r="F267" s="94"/>
      <c r="G267" s="94"/>
      <c r="H267" s="94"/>
      <c r="I267" s="94"/>
      <c r="J267" s="94"/>
      <c r="K267" s="94"/>
    </row>
    <row r="268" spans="1:11" x14ac:dyDescent="0.3">
      <c r="A268" s="97">
        <v>4</v>
      </c>
      <c r="B268" s="86">
        <v>2</v>
      </c>
      <c r="C268" s="86" t="s">
        <v>25</v>
      </c>
      <c r="D268" s="56" t="s">
        <v>26</v>
      </c>
      <c r="E268" s="16" t="s">
        <v>144</v>
      </c>
      <c r="F268" s="17">
        <v>50</v>
      </c>
      <c r="G268" s="35">
        <v>6.51</v>
      </c>
      <c r="H268" s="35">
        <v>7</v>
      </c>
      <c r="I268" s="17">
        <v>2.63</v>
      </c>
      <c r="J268" s="17">
        <v>112.62</v>
      </c>
      <c r="K268" s="19">
        <v>73.02</v>
      </c>
    </row>
    <row r="269" spans="1:11" x14ac:dyDescent="0.3">
      <c r="A269" s="98"/>
      <c r="B269" s="87"/>
      <c r="C269" s="87"/>
      <c r="D269" s="51" t="s">
        <v>26</v>
      </c>
      <c r="E269" s="21" t="s">
        <v>128</v>
      </c>
      <c r="F269" s="22">
        <v>45</v>
      </c>
      <c r="G269" s="18">
        <v>1.94</v>
      </c>
      <c r="H269" s="18">
        <v>5.0999999999999996</v>
      </c>
      <c r="I269" s="22">
        <v>2.57</v>
      </c>
      <c r="J269" s="22">
        <v>50.84</v>
      </c>
      <c r="K269" s="23">
        <v>491</v>
      </c>
    </row>
    <row r="270" spans="1:11" x14ac:dyDescent="0.3">
      <c r="A270" s="98"/>
      <c r="B270" s="87"/>
      <c r="C270" s="87"/>
      <c r="D270" s="51" t="s">
        <v>26</v>
      </c>
      <c r="E270" s="21" t="s">
        <v>145</v>
      </c>
      <c r="F270" s="22">
        <v>150</v>
      </c>
      <c r="G270" s="18">
        <v>4.49</v>
      </c>
      <c r="H270" s="18">
        <v>4.87</v>
      </c>
      <c r="I270" s="22">
        <v>31.56</v>
      </c>
      <c r="J270" s="22">
        <v>205.49</v>
      </c>
      <c r="K270" s="23">
        <v>16.02</v>
      </c>
    </row>
    <row r="271" spans="1:11" x14ac:dyDescent="0.3">
      <c r="A271" s="98"/>
      <c r="B271" s="87"/>
      <c r="C271" s="87"/>
      <c r="D271" s="51" t="s">
        <v>31</v>
      </c>
      <c r="E271" s="21" t="s">
        <v>77</v>
      </c>
      <c r="F271" s="22">
        <v>200</v>
      </c>
      <c r="G271" s="18">
        <v>0.2</v>
      </c>
      <c r="H271" s="18">
        <v>0.05</v>
      </c>
      <c r="I271" s="22">
        <v>10.1</v>
      </c>
      <c r="J271" s="22">
        <v>41.82</v>
      </c>
      <c r="K271" s="23">
        <v>350.14</v>
      </c>
    </row>
    <row r="272" spans="1:11" x14ac:dyDescent="0.3">
      <c r="A272" s="98"/>
      <c r="B272" s="87"/>
      <c r="C272" s="87"/>
      <c r="D272" s="20" t="s">
        <v>33</v>
      </c>
      <c r="E272" s="21" t="s">
        <v>34</v>
      </c>
      <c r="F272" s="22">
        <v>40</v>
      </c>
      <c r="G272" s="18">
        <v>3.08</v>
      </c>
      <c r="H272" s="18">
        <v>1.2</v>
      </c>
      <c r="I272" s="22">
        <v>20.04</v>
      </c>
      <c r="J272" s="22">
        <v>103.6</v>
      </c>
      <c r="K272" s="23">
        <v>588</v>
      </c>
    </row>
    <row r="273" spans="1:11" x14ac:dyDescent="0.3">
      <c r="A273" s="98"/>
      <c r="B273" s="87"/>
      <c r="C273" s="87"/>
      <c r="D273" s="20" t="s">
        <v>33</v>
      </c>
      <c r="E273" s="21" t="s">
        <v>35</v>
      </c>
      <c r="F273" s="22">
        <v>20</v>
      </c>
      <c r="G273" s="18">
        <v>1.32</v>
      </c>
      <c r="H273" s="18">
        <v>0.24</v>
      </c>
      <c r="I273" s="22">
        <v>6.68</v>
      </c>
      <c r="J273" s="22">
        <v>34.159999999999997</v>
      </c>
      <c r="K273" s="23">
        <v>583.02</v>
      </c>
    </row>
    <row r="274" spans="1:11" x14ac:dyDescent="0.3">
      <c r="A274" s="99"/>
      <c r="B274" s="88"/>
      <c r="C274" s="88"/>
      <c r="D274" s="89" t="s">
        <v>36</v>
      </c>
      <c r="E274" s="90"/>
      <c r="F274" s="26">
        <f>SUM(F268:F273)</f>
        <v>505</v>
      </c>
      <c r="G274" s="26">
        <f>SUM(G268:G273)</f>
        <v>17.54</v>
      </c>
      <c r="H274" s="26">
        <f>SUM(H268:H273)</f>
        <v>18.459999999999997</v>
      </c>
      <c r="I274" s="26">
        <f>SUM(I268:I273)</f>
        <v>73.580000000000013</v>
      </c>
      <c r="J274" s="26">
        <f>SUM(J268:J273)</f>
        <v>548.53</v>
      </c>
      <c r="K274" s="27"/>
    </row>
    <row r="275" spans="1:11" x14ac:dyDescent="0.3">
      <c r="A275" s="100">
        <v>4</v>
      </c>
      <c r="B275" s="93">
        <v>2</v>
      </c>
      <c r="C275" s="93" t="s">
        <v>37</v>
      </c>
      <c r="D275" s="20" t="s">
        <v>38</v>
      </c>
      <c r="E275" s="21" t="s">
        <v>39</v>
      </c>
      <c r="F275" s="22">
        <v>60</v>
      </c>
      <c r="G275" s="18">
        <v>0.48</v>
      </c>
      <c r="H275" s="18">
        <v>0.06</v>
      </c>
      <c r="I275" s="22">
        <v>1.62</v>
      </c>
      <c r="J275" s="22">
        <v>8.4</v>
      </c>
      <c r="K275" s="23">
        <v>428.04</v>
      </c>
    </row>
    <row r="276" spans="1:11" x14ac:dyDescent="0.3">
      <c r="A276" s="98"/>
      <c r="B276" s="87"/>
      <c r="C276" s="87"/>
      <c r="D276" s="20" t="s">
        <v>40</v>
      </c>
      <c r="E276" s="21" t="s">
        <v>146</v>
      </c>
      <c r="F276" s="22">
        <v>200</v>
      </c>
      <c r="G276" s="18">
        <v>1.82</v>
      </c>
      <c r="H276" s="18">
        <v>4.28</v>
      </c>
      <c r="I276" s="22">
        <v>12.26</v>
      </c>
      <c r="J276" s="22">
        <v>91.37</v>
      </c>
      <c r="K276" s="23">
        <v>526</v>
      </c>
    </row>
    <row r="277" spans="1:11" x14ac:dyDescent="0.3">
      <c r="A277" s="98"/>
      <c r="B277" s="87"/>
      <c r="C277" s="87"/>
      <c r="D277" s="20" t="s">
        <v>42</v>
      </c>
      <c r="E277" s="21" t="s">
        <v>147</v>
      </c>
      <c r="F277" s="22">
        <v>240</v>
      </c>
      <c r="G277" s="18">
        <v>15.68</v>
      </c>
      <c r="H277" s="18">
        <v>19.16</v>
      </c>
      <c r="I277" s="22">
        <v>37.799999999999997</v>
      </c>
      <c r="J277" s="22">
        <v>369.8</v>
      </c>
      <c r="K277" s="23">
        <v>79</v>
      </c>
    </row>
    <row r="278" spans="1:11" x14ac:dyDescent="0.3">
      <c r="A278" s="98"/>
      <c r="B278" s="87"/>
      <c r="C278" s="87"/>
      <c r="D278" s="20" t="s">
        <v>31</v>
      </c>
      <c r="E278" s="21" t="s">
        <v>46</v>
      </c>
      <c r="F278" s="22">
        <v>200</v>
      </c>
      <c r="G278" s="18">
        <v>0.23</v>
      </c>
      <c r="H278" s="18" t="s">
        <v>30</v>
      </c>
      <c r="I278" s="22">
        <v>16.420000000000002</v>
      </c>
      <c r="J278" s="22">
        <v>67.099999999999994</v>
      </c>
      <c r="K278" s="23">
        <v>364</v>
      </c>
    </row>
    <row r="279" spans="1:11" x14ac:dyDescent="0.3">
      <c r="A279" s="98"/>
      <c r="B279" s="87"/>
      <c r="C279" s="87"/>
      <c r="D279" s="20" t="s">
        <v>33</v>
      </c>
      <c r="E279" s="21" t="s">
        <v>47</v>
      </c>
      <c r="F279" s="22">
        <v>50</v>
      </c>
      <c r="G279" s="18">
        <v>3.8</v>
      </c>
      <c r="H279" s="18">
        <v>0.4</v>
      </c>
      <c r="I279" s="22">
        <v>24.6</v>
      </c>
      <c r="J279" s="22">
        <v>117.2</v>
      </c>
      <c r="K279" s="23">
        <v>583.01</v>
      </c>
    </row>
    <row r="280" spans="1:11" x14ac:dyDescent="0.3">
      <c r="A280" s="98"/>
      <c r="B280" s="87"/>
      <c r="C280" s="87"/>
      <c r="D280" s="20" t="s">
        <v>33</v>
      </c>
      <c r="E280" s="21" t="s">
        <v>35</v>
      </c>
      <c r="F280" s="22">
        <v>30</v>
      </c>
      <c r="G280" s="18">
        <v>1.98</v>
      </c>
      <c r="H280" s="18">
        <v>0.36</v>
      </c>
      <c r="I280" s="22">
        <v>10.02</v>
      </c>
      <c r="J280" s="22">
        <v>51.24</v>
      </c>
      <c r="K280" s="23">
        <v>583.03</v>
      </c>
    </row>
    <row r="281" spans="1:11" x14ac:dyDescent="0.3">
      <c r="A281" s="99"/>
      <c r="B281" s="88"/>
      <c r="C281" s="88"/>
      <c r="D281" s="91" t="s">
        <v>48</v>
      </c>
      <c r="E281" s="92"/>
      <c r="F281" s="26">
        <f>SUM(F275:F280)</f>
        <v>780</v>
      </c>
      <c r="G281" s="26">
        <f>SUM(G275:G280)</f>
        <v>23.990000000000002</v>
      </c>
      <c r="H281" s="26">
        <f>SUM(H275:H280)</f>
        <v>24.259999999999998</v>
      </c>
      <c r="I281" s="26">
        <f>SUM(I275:I280)</f>
        <v>102.71999999999998</v>
      </c>
      <c r="J281" s="26">
        <f>SUM(J275:J280)</f>
        <v>705.11000000000013</v>
      </c>
      <c r="K281" s="27"/>
    </row>
    <row r="282" spans="1:11" x14ac:dyDescent="0.3">
      <c r="A282" s="29">
        <v>4</v>
      </c>
      <c r="B282" s="30">
        <v>2</v>
      </c>
      <c r="C282" s="95" t="s">
        <v>49</v>
      </c>
      <c r="D282" s="96"/>
      <c r="E282" s="31"/>
      <c r="F282" s="32">
        <f>F274+F281</f>
        <v>1285</v>
      </c>
      <c r="G282" s="32">
        <f>G274+G281</f>
        <v>41.53</v>
      </c>
      <c r="H282" s="32">
        <f>H274+H281</f>
        <v>42.72</v>
      </c>
      <c r="I282" s="32">
        <f>I274+I281</f>
        <v>176.3</v>
      </c>
      <c r="J282" s="32">
        <f>J274+J281</f>
        <v>1253.6400000000001</v>
      </c>
      <c r="K282" s="42"/>
    </row>
    <row r="283" spans="1:11" x14ac:dyDescent="0.3">
      <c r="A283" s="94"/>
      <c r="B283" s="94"/>
      <c r="C283" s="94"/>
      <c r="D283" s="94"/>
      <c r="E283" s="94"/>
      <c r="F283" s="94"/>
      <c r="G283" s="94"/>
      <c r="H283" s="94"/>
      <c r="I283" s="94"/>
      <c r="J283" s="94"/>
      <c r="K283" s="94"/>
    </row>
    <row r="284" spans="1:11" x14ac:dyDescent="0.3">
      <c r="A284" s="97">
        <v>4</v>
      </c>
      <c r="B284" s="86">
        <v>3</v>
      </c>
      <c r="C284" s="86" t="s">
        <v>25</v>
      </c>
      <c r="D284" s="56" t="s">
        <v>26</v>
      </c>
      <c r="E284" s="16" t="s">
        <v>148</v>
      </c>
      <c r="F284" s="17">
        <v>70</v>
      </c>
      <c r="G284" s="17">
        <v>8.1300000000000008</v>
      </c>
      <c r="H284" s="17">
        <v>9.09</v>
      </c>
      <c r="I284" s="17">
        <v>10.15</v>
      </c>
      <c r="J284" s="17">
        <v>173.04</v>
      </c>
      <c r="K284" s="19">
        <v>121.02</v>
      </c>
    </row>
    <row r="285" spans="1:11" x14ac:dyDescent="0.3">
      <c r="A285" s="98"/>
      <c r="B285" s="87"/>
      <c r="C285" s="87"/>
      <c r="D285" s="51" t="s">
        <v>26</v>
      </c>
      <c r="E285" s="37" t="s">
        <v>95</v>
      </c>
      <c r="F285" s="38">
        <v>50</v>
      </c>
      <c r="G285" s="22">
        <v>1.73</v>
      </c>
      <c r="H285" s="22">
        <v>3.13</v>
      </c>
      <c r="I285" s="22">
        <v>4.0199999999999996</v>
      </c>
      <c r="J285" s="22">
        <v>51.43</v>
      </c>
      <c r="K285" s="39">
        <v>484</v>
      </c>
    </row>
    <row r="286" spans="1:11" x14ac:dyDescent="0.3">
      <c r="A286" s="98"/>
      <c r="B286" s="87"/>
      <c r="C286" s="87"/>
      <c r="D286" s="51" t="s">
        <v>26</v>
      </c>
      <c r="E286" s="21" t="s">
        <v>80</v>
      </c>
      <c r="F286" s="22">
        <v>150</v>
      </c>
      <c r="G286" s="22">
        <v>3.1</v>
      </c>
      <c r="H286" s="22">
        <v>4.32</v>
      </c>
      <c r="I286" s="22">
        <v>20.27</v>
      </c>
      <c r="J286" s="22">
        <v>114.11</v>
      </c>
      <c r="K286" s="23">
        <v>252</v>
      </c>
    </row>
    <row r="287" spans="1:11" x14ac:dyDescent="0.3">
      <c r="A287" s="98"/>
      <c r="B287" s="87"/>
      <c r="C287" s="87"/>
      <c r="D287" s="51" t="s">
        <v>31</v>
      </c>
      <c r="E287" s="21" t="s">
        <v>129</v>
      </c>
      <c r="F287" s="22">
        <v>200</v>
      </c>
      <c r="G287" s="22">
        <v>0.24</v>
      </c>
      <c r="H287" s="22">
        <v>0.06</v>
      </c>
      <c r="I287" s="22">
        <v>10.51</v>
      </c>
      <c r="J287" s="22">
        <v>43.13</v>
      </c>
      <c r="K287" s="23">
        <v>347</v>
      </c>
    </row>
    <row r="288" spans="1:11" x14ac:dyDescent="0.3">
      <c r="A288" s="98"/>
      <c r="B288" s="87"/>
      <c r="C288" s="87"/>
      <c r="D288" s="20" t="s">
        <v>33</v>
      </c>
      <c r="E288" s="21" t="s">
        <v>34</v>
      </c>
      <c r="F288" s="22">
        <v>40</v>
      </c>
      <c r="G288" s="22">
        <v>3.08</v>
      </c>
      <c r="H288" s="22">
        <v>1.2</v>
      </c>
      <c r="I288" s="22">
        <v>20.04</v>
      </c>
      <c r="J288" s="22">
        <v>103.6</v>
      </c>
      <c r="K288" s="23">
        <v>588</v>
      </c>
    </row>
    <row r="289" spans="1:11" x14ac:dyDescent="0.3">
      <c r="A289" s="98"/>
      <c r="B289" s="87"/>
      <c r="C289" s="87"/>
      <c r="D289" s="20" t="s">
        <v>33</v>
      </c>
      <c r="E289" s="21" t="s">
        <v>35</v>
      </c>
      <c r="F289" s="22">
        <v>20</v>
      </c>
      <c r="G289" s="22">
        <v>1.32</v>
      </c>
      <c r="H289" s="22">
        <v>0.24</v>
      </c>
      <c r="I289" s="22">
        <v>6.68</v>
      </c>
      <c r="J289" s="22">
        <v>34.159999999999997</v>
      </c>
      <c r="K289" s="23">
        <v>583.02</v>
      </c>
    </row>
    <row r="290" spans="1:11" x14ac:dyDescent="0.3">
      <c r="A290" s="99"/>
      <c r="B290" s="88"/>
      <c r="C290" s="88"/>
      <c r="D290" s="89" t="s">
        <v>36</v>
      </c>
      <c r="E290" s="90"/>
      <c r="F290" s="26">
        <f>SUM(F284:F289)</f>
        <v>530</v>
      </c>
      <c r="G290" s="26">
        <f>SUM(G284:G289)</f>
        <v>17.600000000000001</v>
      </c>
      <c r="H290" s="26">
        <f>SUM(H284:H289)</f>
        <v>18.039999999999996</v>
      </c>
      <c r="I290" s="26">
        <f>SUM(I284:I289)</f>
        <v>71.669999999999987</v>
      </c>
      <c r="J290" s="26">
        <f>SUM(J284:J289)</f>
        <v>519.46999999999991</v>
      </c>
      <c r="K290" s="27"/>
    </row>
    <row r="291" spans="1:11" x14ac:dyDescent="0.3">
      <c r="A291" s="109">
        <v>4</v>
      </c>
      <c r="B291" s="131">
        <v>3</v>
      </c>
      <c r="C291" s="131" t="s">
        <v>37</v>
      </c>
      <c r="D291" s="53" t="s">
        <v>38</v>
      </c>
      <c r="E291" s="21" t="s">
        <v>149</v>
      </c>
      <c r="F291" s="22">
        <v>60</v>
      </c>
      <c r="G291" s="22">
        <v>0.66</v>
      </c>
      <c r="H291" s="22">
        <v>0.12</v>
      </c>
      <c r="I291" s="22">
        <v>3</v>
      </c>
      <c r="J291" s="22">
        <v>13.8</v>
      </c>
      <c r="K291" s="23">
        <v>431.05</v>
      </c>
    </row>
    <row r="292" spans="1:11" x14ac:dyDescent="0.3">
      <c r="A292" s="98"/>
      <c r="B292" s="87"/>
      <c r="C292" s="87"/>
      <c r="D292" s="20" t="s">
        <v>40</v>
      </c>
      <c r="E292" s="21" t="s">
        <v>62</v>
      </c>
      <c r="F292" s="22">
        <v>200</v>
      </c>
      <c r="G292" s="22">
        <v>1.66</v>
      </c>
      <c r="H292" s="22">
        <v>8.14</v>
      </c>
      <c r="I292" s="22">
        <v>8.4700000000000006</v>
      </c>
      <c r="J292" s="22">
        <v>187.51</v>
      </c>
      <c r="K292" s="23">
        <v>528.02</v>
      </c>
    </row>
    <row r="293" spans="1:11" x14ac:dyDescent="0.3">
      <c r="A293" s="98"/>
      <c r="B293" s="87"/>
      <c r="C293" s="87"/>
      <c r="D293" s="20" t="s">
        <v>42</v>
      </c>
      <c r="E293" s="21" t="s">
        <v>73</v>
      </c>
      <c r="F293" s="22">
        <v>250</v>
      </c>
      <c r="G293" s="22">
        <v>15.43</v>
      </c>
      <c r="H293" s="22">
        <v>15.19</v>
      </c>
      <c r="I293" s="22">
        <v>46.01</v>
      </c>
      <c r="J293" s="22">
        <v>287.10000000000002</v>
      </c>
      <c r="K293" s="23">
        <v>63.02</v>
      </c>
    </row>
    <row r="294" spans="1:11" x14ac:dyDescent="0.3">
      <c r="A294" s="98"/>
      <c r="B294" s="87"/>
      <c r="C294" s="87"/>
      <c r="D294" s="20" t="s">
        <v>31</v>
      </c>
      <c r="E294" s="21" t="s">
        <v>135</v>
      </c>
      <c r="F294" s="22">
        <v>200</v>
      </c>
      <c r="G294" s="22">
        <v>0.22</v>
      </c>
      <c r="H294" s="22">
        <v>0.04</v>
      </c>
      <c r="I294" s="22">
        <v>15.27</v>
      </c>
      <c r="J294" s="22">
        <v>65.63</v>
      </c>
      <c r="K294" s="23">
        <v>359</v>
      </c>
    </row>
    <row r="295" spans="1:11" x14ac:dyDescent="0.3">
      <c r="A295" s="98"/>
      <c r="B295" s="87"/>
      <c r="C295" s="87"/>
      <c r="D295" s="20" t="s">
        <v>33</v>
      </c>
      <c r="E295" s="21" t="s">
        <v>47</v>
      </c>
      <c r="F295" s="22">
        <v>50</v>
      </c>
      <c r="G295" s="22">
        <v>3.8</v>
      </c>
      <c r="H295" s="22">
        <v>0.4</v>
      </c>
      <c r="I295" s="22">
        <v>24.6</v>
      </c>
      <c r="J295" s="22">
        <v>117.2</v>
      </c>
      <c r="K295" s="23">
        <v>583.01</v>
      </c>
    </row>
    <row r="296" spans="1:11" x14ac:dyDescent="0.3">
      <c r="A296" s="98"/>
      <c r="B296" s="87"/>
      <c r="C296" s="87"/>
      <c r="D296" s="20" t="s">
        <v>33</v>
      </c>
      <c r="E296" s="21" t="s">
        <v>35</v>
      </c>
      <c r="F296" s="22">
        <v>20</v>
      </c>
      <c r="G296" s="22">
        <v>1.32</v>
      </c>
      <c r="H296" s="22">
        <v>0.24</v>
      </c>
      <c r="I296" s="22">
        <v>6.68</v>
      </c>
      <c r="J296" s="22">
        <v>34.159999999999997</v>
      </c>
      <c r="K296" s="23">
        <v>583.03</v>
      </c>
    </row>
    <row r="297" spans="1:11" x14ac:dyDescent="0.3">
      <c r="A297" s="110"/>
      <c r="B297" s="115"/>
      <c r="C297" s="115"/>
      <c r="D297" s="101" t="s">
        <v>48</v>
      </c>
      <c r="E297" s="102"/>
      <c r="F297" s="58">
        <f>SUM(F291:F296)</f>
        <v>780</v>
      </c>
      <c r="G297" s="58">
        <f>SUM(G291:G296)</f>
        <v>23.09</v>
      </c>
      <c r="H297" s="58">
        <f>SUM(H291:H296)</f>
        <v>24.129999999999995</v>
      </c>
      <c r="I297" s="58">
        <f>SUM(I291:I296)</f>
        <v>104.03</v>
      </c>
      <c r="J297" s="58">
        <f>SUM(J291:J296)</f>
        <v>705.4</v>
      </c>
      <c r="K297" s="59"/>
    </row>
    <row r="298" spans="1:11" x14ac:dyDescent="0.3">
      <c r="A298" s="46">
        <v>4</v>
      </c>
      <c r="B298" s="47">
        <v>3</v>
      </c>
      <c r="C298" s="122" t="s">
        <v>49</v>
      </c>
      <c r="D298" s="123"/>
      <c r="E298" s="48"/>
      <c r="F298" s="49">
        <f>F290+F297</f>
        <v>1310</v>
      </c>
      <c r="G298" s="49">
        <f>G290+G297</f>
        <v>40.69</v>
      </c>
      <c r="H298" s="49">
        <f>H290+H297</f>
        <v>42.169999999999987</v>
      </c>
      <c r="I298" s="49">
        <f>I290+I297</f>
        <v>175.7</v>
      </c>
      <c r="J298" s="49">
        <f>J290+J297</f>
        <v>1224.8699999999999</v>
      </c>
      <c r="K298" s="50"/>
    </row>
    <row r="299" spans="1:11" x14ac:dyDescent="0.3">
      <c r="A299" s="94"/>
      <c r="B299" s="94"/>
      <c r="C299" s="94"/>
      <c r="D299" s="94"/>
      <c r="E299" s="94"/>
      <c r="F299" s="94"/>
      <c r="G299" s="94"/>
      <c r="H299" s="94"/>
      <c r="I299" s="94"/>
      <c r="J299" s="94"/>
      <c r="K299" s="94"/>
    </row>
    <row r="300" spans="1:11" x14ac:dyDescent="0.3">
      <c r="A300" s="97">
        <v>4</v>
      </c>
      <c r="B300" s="86">
        <v>4</v>
      </c>
      <c r="C300" s="86" t="s">
        <v>25</v>
      </c>
      <c r="D300" s="56" t="s">
        <v>26</v>
      </c>
      <c r="E300" s="16" t="s">
        <v>150</v>
      </c>
      <c r="F300" s="17">
        <v>200</v>
      </c>
      <c r="G300" s="17">
        <v>7.09</v>
      </c>
      <c r="H300" s="17">
        <v>8.9499999999999993</v>
      </c>
      <c r="I300" s="17">
        <v>19.649999999999999</v>
      </c>
      <c r="J300" s="17">
        <v>201.52</v>
      </c>
      <c r="K300" s="19">
        <v>383</v>
      </c>
    </row>
    <row r="301" spans="1:11" x14ac:dyDescent="0.3">
      <c r="A301" s="98"/>
      <c r="B301" s="87"/>
      <c r="C301" s="87"/>
      <c r="D301" s="43" t="s">
        <v>26</v>
      </c>
      <c r="E301" s="21" t="s">
        <v>151</v>
      </c>
      <c r="F301" s="22">
        <v>85</v>
      </c>
      <c r="G301" s="22">
        <v>7.47</v>
      </c>
      <c r="H301" s="22">
        <v>9.31</v>
      </c>
      <c r="I301" s="22">
        <v>12.96</v>
      </c>
      <c r="J301" s="22">
        <v>109.41</v>
      </c>
      <c r="K301" s="23">
        <v>156</v>
      </c>
    </row>
    <row r="302" spans="1:11" x14ac:dyDescent="0.3">
      <c r="A302" s="98"/>
      <c r="B302" s="87"/>
      <c r="C302" s="87"/>
      <c r="D302" s="43" t="s">
        <v>26</v>
      </c>
      <c r="E302" s="21" t="s">
        <v>69</v>
      </c>
      <c r="F302" s="22">
        <v>20</v>
      </c>
      <c r="G302" s="22">
        <v>0.1</v>
      </c>
      <c r="H302" s="22" t="s">
        <v>30</v>
      </c>
      <c r="I302" s="22">
        <v>14.38</v>
      </c>
      <c r="J302" s="22">
        <v>57.92</v>
      </c>
      <c r="K302" s="23">
        <v>812</v>
      </c>
    </row>
    <row r="303" spans="1:11" x14ac:dyDescent="0.3">
      <c r="A303" s="98"/>
      <c r="B303" s="87"/>
      <c r="C303" s="87"/>
      <c r="D303" s="20" t="s">
        <v>31</v>
      </c>
      <c r="E303" s="21" t="s">
        <v>52</v>
      </c>
      <c r="F303" s="22">
        <v>200</v>
      </c>
      <c r="G303" s="22">
        <v>0.19</v>
      </c>
      <c r="H303" s="22">
        <v>0.05</v>
      </c>
      <c r="I303" s="22">
        <v>10.039999999999999</v>
      </c>
      <c r="J303" s="22">
        <v>41.33</v>
      </c>
      <c r="K303" s="23">
        <v>350</v>
      </c>
    </row>
    <row r="304" spans="1:11" x14ac:dyDescent="0.3">
      <c r="A304" s="98"/>
      <c r="B304" s="87"/>
      <c r="C304" s="87"/>
      <c r="D304" s="20" t="s">
        <v>33</v>
      </c>
      <c r="E304" s="21" t="s">
        <v>34</v>
      </c>
      <c r="F304" s="22">
        <v>40</v>
      </c>
      <c r="G304" s="22">
        <v>3.08</v>
      </c>
      <c r="H304" s="22">
        <v>1.2</v>
      </c>
      <c r="I304" s="22">
        <v>20.04</v>
      </c>
      <c r="J304" s="22">
        <v>103.6</v>
      </c>
      <c r="K304" s="23">
        <v>588</v>
      </c>
    </row>
    <row r="305" spans="1:11" x14ac:dyDescent="0.3">
      <c r="A305" s="98"/>
      <c r="B305" s="87"/>
      <c r="C305" s="87"/>
      <c r="D305" s="20" t="s">
        <v>33</v>
      </c>
      <c r="E305" s="21" t="s">
        <v>35</v>
      </c>
      <c r="F305" s="22">
        <v>20</v>
      </c>
      <c r="G305" s="22">
        <v>1.32</v>
      </c>
      <c r="H305" s="22">
        <v>0.24</v>
      </c>
      <c r="I305" s="22">
        <v>6.68</v>
      </c>
      <c r="J305" s="22">
        <v>34.159999999999997</v>
      </c>
      <c r="K305" s="23">
        <v>583.02</v>
      </c>
    </row>
    <row r="306" spans="1:11" x14ac:dyDescent="0.3">
      <c r="A306" s="99"/>
      <c r="B306" s="88"/>
      <c r="C306" s="88"/>
      <c r="D306" s="89" t="s">
        <v>36</v>
      </c>
      <c r="E306" s="90"/>
      <c r="F306" s="26">
        <f>SUM(F300:F305)</f>
        <v>565</v>
      </c>
      <c r="G306" s="26">
        <f>SUM(G300:G305)</f>
        <v>19.25</v>
      </c>
      <c r="H306" s="26">
        <f>SUM(H300:H305)</f>
        <v>19.749999999999996</v>
      </c>
      <c r="I306" s="26">
        <f>SUM(I300:I305)</f>
        <v>83.75</v>
      </c>
      <c r="J306" s="26">
        <f>SUM(J300:J305)</f>
        <v>547.93999999999994</v>
      </c>
      <c r="K306" s="27"/>
    </row>
    <row r="307" spans="1:11" x14ac:dyDescent="0.3">
      <c r="A307" s="111">
        <v>4</v>
      </c>
      <c r="B307" s="116">
        <v>4</v>
      </c>
      <c r="C307" s="116" t="s">
        <v>37</v>
      </c>
      <c r="D307" s="53" t="s">
        <v>38</v>
      </c>
      <c r="E307" s="21" t="s">
        <v>39</v>
      </c>
      <c r="F307" s="22">
        <v>60</v>
      </c>
      <c r="G307" s="22">
        <v>0.48</v>
      </c>
      <c r="H307" s="22">
        <v>0.06</v>
      </c>
      <c r="I307" s="22">
        <v>1.62</v>
      </c>
      <c r="J307" s="22">
        <v>8.4</v>
      </c>
      <c r="K307" s="23">
        <v>428.04</v>
      </c>
    </row>
    <row r="308" spans="1:11" x14ac:dyDescent="0.3">
      <c r="A308" s="98"/>
      <c r="B308" s="87"/>
      <c r="C308" s="87"/>
      <c r="D308" s="20" t="s">
        <v>40</v>
      </c>
      <c r="E308" s="21" t="s">
        <v>152</v>
      </c>
      <c r="F308" s="22">
        <v>200</v>
      </c>
      <c r="G308" s="22">
        <v>2.89</v>
      </c>
      <c r="H308" s="22">
        <v>6.02</v>
      </c>
      <c r="I308" s="22">
        <v>8.5500000000000007</v>
      </c>
      <c r="J308" s="22">
        <v>105.67</v>
      </c>
      <c r="K308" s="23">
        <v>542.01</v>
      </c>
    </row>
    <row r="309" spans="1:11" x14ac:dyDescent="0.3">
      <c r="A309" s="98"/>
      <c r="B309" s="87"/>
      <c r="C309" s="87"/>
      <c r="D309" s="20" t="s">
        <v>42</v>
      </c>
      <c r="E309" s="21" t="s">
        <v>153</v>
      </c>
      <c r="F309" s="22">
        <v>110</v>
      </c>
      <c r="G309" s="22">
        <v>12.53</v>
      </c>
      <c r="H309" s="22">
        <v>15.13</v>
      </c>
      <c r="I309" s="22">
        <v>14.34</v>
      </c>
      <c r="J309" s="22">
        <v>236.11</v>
      </c>
      <c r="K309" s="23" t="s">
        <v>154</v>
      </c>
    </row>
    <row r="310" spans="1:11" x14ac:dyDescent="0.3">
      <c r="A310" s="98"/>
      <c r="B310" s="87"/>
      <c r="C310" s="87"/>
      <c r="D310" s="20" t="s">
        <v>44</v>
      </c>
      <c r="E310" s="21" t="s">
        <v>155</v>
      </c>
      <c r="F310" s="22">
        <v>150</v>
      </c>
      <c r="G310" s="22">
        <v>3.6</v>
      </c>
      <c r="H310" s="22">
        <v>3.91</v>
      </c>
      <c r="I310" s="22">
        <v>34.25</v>
      </c>
      <c r="J310" s="22">
        <v>186.34</v>
      </c>
      <c r="K310" s="23">
        <v>204</v>
      </c>
    </row>
    <row r="311" spans="1:11" x14ac:dyDescent="0.3">
      <c r="A311" s="98"/>
      <c r="B311" s="87"/>
      <c r="C311" s="87"/>
      <c r="D311" s="20" t="s">
        <v>31</v>
      </c>
      <c r="E311" s="21" t="s">
        <v>70</v>
      </c>
      <c r="F311" s="22">
        <v>200</v>
      </c>
      <c r="G311" s="22">
        <v>0.19</v>
      </c>
      <c r="H311" s="22">
        <v>0.05</v>
      </c>
      <c r="I311" s="22">
        <v>10.039999999999999</v>
      </c>
      <c r="J311" s="22">
        <v>41.33</v>
      </c>
      <c r="K311" s="23">
        <v>350.19</v>
      </c>
    </row>
    <row r="312" spans="1:11" x14ac:dyDescent="0.3">
      <c r="A312" s="98"/>
      <c r="B312" s="87"/>
      <c r="C312" s="87"/>
      <c r="D312" s="20" t="s">
        <v>33</v>
      </c>
      <c r="E312" s="21" t="s">
        <v>47</v>
      </c>
      <c r="F312" s="22">
        <v>50</v>
      </c>
      <c r="G312" s="22">
        <v>3.8</v>
      </c>
      <c r="H312" s="22">
        <v>0.4</v>
      </c>
      <c r="I312" s="22">
        <v>24.6</v>
      </c>
      <c r="J312" s="22">
        <v>117.2</v>
      </c>
      <c r="K312" s="23">
        <v>583.01</v>
      </c>
    </row>
    <row r="313" spans="1:11" x14ac:dyDescent="0.3">
      <c r="A313" s="98"/>
      <c r="B313" s="87"/>
      <c r="C313" s="87"/>
      <c r="D313" s="20" t="s">
        <v>33</v>
      </c>
      <c r="E313" s="21" t="s">
        <v>35</v>
      </c>
      <c r="F313" s="22">
        <v>30</v>
      </c>
      <c r="G313" s="22">
        <v>1.98</v>
      </c>
      <c r="H313" s="22">
        <v>0.36</v>
      </c>
      <c r="I313" s="22">
        <v>10.02</v>
      </c>
      <c r="J313" s="22">
        <v>51.24</v>
      </c>
      <c r="K313" s="23">
        <v>583.03</v>
      </c>
    </row>
    <row r="314" spans="1:11" x14ac:dyDescent="0.3">
      <c r="A314" s="99"/>
      <c r="B314" s="88"/>
      <c r="C314" s="88"/>
      <c r="D314" s="91" t="s">
        <v>48</v>
      </c>
      <c r="E314" s="92"/>
      <c r="F314" s="26">
        <v>800</v>
      </c>
      <c r="G314" s="26">
        <f>SUM(G307:G313)</f>
        <v>25.470000000000002</v>
      </c>
      <c r="H314" s="26">
        <f>SUM(H307:H313)</f>
        <v>25.93</v>
      </c>
      <c r="I314" s="26">
        <f>SUM(I307:I313)</f>
        <v>103.42</v>
      </c>
      <c r="J314" s="26">
        <f>SUM(J307:J313)</f>
        <v>746.29000000000008</v>
      </c>
      <c r="K314" s="27"/>
    </row>
    <row r="315" spans="1:11" x14ac:dyDescent="0.3">
      <c r="A315" s="29">
        <v>4</v>
      </c>
      <c r="B315" s="30">
        <v>4</v>
      </c>
      <c r="C315" s="95" t="s">
        <v>49</v>
      </c>
      <c r="D315" s="96"/>
      <c r="E315" s="31"/>
      <c r="F315" s="32">
        <f>F306+F314</f>
        <v>1365</v>
      </c>
      <c r="G315" s="32">
        <f>G306+G314</f>
        <v>44.72</v>
      </c>
      <c r="H315" s="32">
        <f>H306+H314</f>
        <v>45.679999999999993</v>
      </c>
      <c r="I315" s="32">
        <f>I306+I314</f>
        <v>187.17000000000002</v>
      </c>
      <c r="J315" s="32">
        <f>J306+J314</f>
        <v>1294.23</v>
      </c>
      <c r="K315" s="42"/>
    </row>
    <row r="317" spans="1:11" x14ac:dyDescent="0.3">
      <c r="A317" s="97">
        <v>4</v>
      </c>
      <c r="B317" s="118">
        <v>5</v>
      </c>
      <c r="C317" s="86" t="s">
        <v>25</v>
      </c>
      <c r="D317" s="15" t="s">
        <v>26</v>
      </c>
      <c r="E317" s="16" t="s">
        <v>156</v>
      </c>
      <c r="F317" s="17">
        <v>65</v>
      </c>
      <c r="G317" s="35">
        <v>7.51</v>
      </c>
      <c r="H317" s="35">
        <v>8.98</v>
      </c>
      <c r="I317" s="35">
        <v>6.8</v>
      </c>
      <c r="J317" s="35">
        <v>150.97</v>
      </c>
      <c r="K317" s="19">
        <v>991.06</v>
      </c>
    </row>
    <row r="318" spans="1:11" x14ac:dyDescent="0.3">
      <c r="A318" s="98"/>
      <c r="B318" s="87"/>
      <c r="C318" s="87"/>
      <c r="D318" s="43" t="s">
        <v>26</v>
      </c>
      <c r="E318" s="37" t="s">
        <v>157</v>
      </c>
      <c r="F318" s="38">
        <v>50</v>
      </c>
      <c r="G318" s="18">
        <v>0.42</v>
      </c>
      <c r="H318" s="18">
        <v>1.63</v>
      </c>
      <c r="I318" s="18">
        <v>2.09</v>
      </c>
      <c r="J318" s="18">
        <v>28.04</v>
      </c>
      <c r="K318" s="39">
        <v>492</v>
      </c>
    </row>
    <row r="319" spans="1:11" x14ac:dyDescent="0.3">
      <c r="A319" s="98"/>
      <c r="B319" s="87"/>
      <c r="C319" s="87"/>
      <c r="D319" s="43" t="s">
        <v>26</v>
      </c>
      <c r="E319" s="21" t="s">
        <v>158</v>
      </c>
      <c r="F319" s="22">
        <v>150</v>
      </c>
      <c r="G319" s="18">
        <v>5.42</v>
      </c>
      <c r="H319" s="18">
        <v>6.38</v>
      </c>
      <c r="I319" s="18">
        <v>24</v>
      </c>
      <c r="J319" s="18">
        <v>175.11</v>
      </c>
      <c r="K319" s="23">
        <v>223.02</v>
      </c>
    </row>
    <row r="320" spans="1:11" x14ac:dyDescent="0.3">
      <c r="A320" s="98"/>
      <c r="B320" s="87"/>
      <c r="C320" s="87"/>
      <c r="D320" s="20" t="s">
        <v>31</v>
      </c>
      <c r="E320" s="21" t="s">
        <v>57</v>
      </c>
      <c r="F320" s="22">
        <v>200</v>
      </c>
      <c r="G320" s="18">
        <v>0.18</v>
      </c>
      <c r="H320" s="18">
        <v>0.06</v>
      </c>
      <c r="I320" s="18">
        <v>12.18</v>
      </c>
      <c r="J320" s="18">
        <v>51.75</v>
      </c>
      <c r="K320" s="23">
        <v>811.02</v>
      </c>
    </row>
    <row r="321" spans="1:11" x14ac:dyDescent="0.3">
      <c r="A321" s="98"/>
      <c r="B321" s="87"/>
      <c r="C321" s="87"/>
      <c r="D321" s="20" t="s">
        <v>33</v>
      </c>
      <c r="E321" s="21" t="s">
        <v>34</v>
      </c>
      <c r="F321" s="22">
        <v>40</v>
      </c>
      <c r="G321" s="18">
        <v>3.08</v>
      </c>
      <c r="H321" s="18">
        <v>1.2</v>
      </c>
      <c r="I321" s="18">
        <v>20.04</v>
      </c>
      <c r="J321" s="18">
        <v>103.6</v>
      </c>
      <c r="K321" s="23">
        <v>588</v>
      </c>
    </row>
    <row r="322" spans="1:11" x14ac:dyDescent="0.3">
      <c r="A322" s="98"/>
      <c r="B322" s="87"/>
      <c r="C322" s="87"/>
      <c r="D322" s="24" t="s">
        <v>33</v>
      </c>
      <c r="E322" s="25" t="s">
        <v>35</v>
      </c>
      <c r="F322" s="22">
        <v>20</v>
      </c>
      <c r="G322" s="18">
        <v>1.32</v>
      </c>
      <c r="H322" s="18">
        <v>0.24</v>
      </c>
      <c r="I322" s="18">
        <v>6.68</v>
      </c>
      <c r="J322" s="18">
        <v>34.159999999999997</v>
      </c>
      <c r="K322" s="23">
        <v>583.02</v>
      </c>
    </row>
    <row r="323" spans="1:11" x14ac:dyDescent="0.3">
      <c r="A323" s="99"/>
      <c r="B323" s="107"/>
      <c r="C323" s="88"/>
      <c r="D323" s="91" t="s">
        <v>36</v>
      </c>
      <c r="E323" s="92"/>
      <c r="F323" s="60">
        <f>SUM(F317:F322)</f>
        <v>525</v>
      </c>
      <c r="G323" s="26">
        <f>SUM(G317:G322)</f>
        <v>17.93</v>
      </c>
      <c r="H323" s="26">
        <f>SUM(H317:H322)</f>
        <v>18.489999999999995</v>
      </c>
      <c r="I323" s="26">
        <f>SUM(I317:I322)</f>
        <v>71.789999999999992</v>
      </c>
      <c r="J323" s="26">
        <f>SUM(J317:J322)</f>
        <v>543.63</v>
      </c>
      <c r="K323" s="41"/>
    </row>
    <row r="324" spans="1:11" x14ac:dyDescent="0.3">
      <c r="A324" s="132">
        <v>4</v>
      </c>
      <c r="B324" s="114">
        <v>5</v>
      </c>
      <c r="C324" s="124" t="s">
        <v>37</v>
      </c>
      <c r="D324" s="53" t="s">
        <v>38</v>
      </c>
      <c r="E324" s="37" t="s">
        <v>124</v>
      </c>
      <c r="F324" s="22">
        <v>60</v>
      </c>
      <c r="G324" s="18">
        <v>0.98</v>
      </c>
      <c r="H324" s="18">
        <v>5.35</v>
      </c>
      <c r="I324" s="18">
        <v>2.37</v>
      </c>
      <c r="J324" s="18">
        <v>61.27</v>
      </c>
      <c r="K324" s="23">
        <v>431.09</v>
      </c>
    </row>
    <row r="325" spans="1:11" x14ac:dyDescent="0.3">
      <c r="A325" s="98"/>
      <c r="B325" s="87"/>
      <c r="C325" s="125"/>
      <c r="D325" s="20" t="s">
        <v>40</v>
      </c>
      <c r="E325" s="21" t="s">
        <v>159</v>
      </c>
      <c r="F325" s="22">
        <v>200</v>
      </c>
      <c r="G325" s="18">
        <v>1.59</v>
      </c>
      <c r="H325" s="18">
        <v>3.13</v>
      </c>
      <c r="I325" s="18">
        <v>16.28</v>
      </c>
      <c r="J325" s="18">
        <v>67.650000000000006</v>
      </c>
      <c r="K325" s="23">
        <v>549.02</v>
      </c>
    </row>
    <row r="326" spans="1:11" x14ac:dyDescent="0.3">
      <c r="A326" s="98"/>
      <c r="B326" s="87"/>
      <c r="C326" s="125"/>
      <c r="D326" s="20" t="s">
        <v>42</v>
      </c>
      <c r="E326" s="21" t="s">
        <v>160</v>
      </c>
      <c r="F326" s="22">
        <v>110</v>
      </c>
      <c r="G326" s="18">
        <v>11.66</v>
      </c>
      <c r="H326" s="18">
        <v>10</v>
      </c>
      <c r="I326" s="18">
        <v>16.190000000000001</v>
      </c>
      <c r="J326" s="18">
        <v>244.31</v>
      </c>
      <c r="K326" s="23">
        <v>619.01</v>
      </c>
    </row>
    <row r="327" spans="1:11" x14ac:dyDescent="0.3">
      <c r="A327" s="98"/>
      <c r="B327" s="87"/>
      <c r="C327" s="125"/>
      <c r="D327" s="20" t="s">
        <v>44</v>
      </c>
      <c r="E327" s="21" t="s">
        <v>45</v>
      </c>
      <c r="F327" s="22">
        <v>150</v>
      </c>
      <c r="G327" s="18">
        <v>4.82</v>
      </c>
      <c r="H327" s="18">
        <v>5.85</v>
      </c>
      <c r="I327" s="18">
        <v>28.75</v>
      </c>
      <c r="J327" s="18">
        <v>148.83000000000001</v>
      </c>
      <c r="K327" s="23">
        <v>268.01</v>
      </c>
    </row>
    <row r="328" spans="1:11" x14ac:dyDescent="0.3">
      <c r="A328" s="98"/>
      <c r="B328" s="87"/>
      <c r="C328" s="125"/>
      <c r="D328" s="20" t="s">
        <v>31</v>
      </c>
      <c r="E328" s="21" t="s">
        <v>77</v>
      </c>
      <c r="F328" s="22">
        <v>200</v>
      </c>
      <c r="G328" s="18">
        <v>0.2</v>
      </c>
      <c r="H328" s="18">
        <v>0.05</v>
      </c>
      <c r="I328" s="18">
        <v>10.1</v>
      </c>
      <c r="J328" s="18">
        <v>41.82</v>
      </c>
      <c r="K328" s="23">
        <v>801</v>
      </c>
    </row>
    <row r="329" spans="1:11" x14ac:dyDescent="0.3">
      <c r="A329" s="98"/>
      <c r="B329" s="87"/>
      <c r="C329" s="125"/>
      <c r="D329" s="20" t="s">
        <v>33</v>
      </c>
      <c r="E329" s="21" t="s">
        <v>47</v>
      </c>
      <c r="F329" s="22">
        <v>50</v>
      </c>
      <c r="G329" s="18">
        <v>3.8</v>
      </c>
      <c r="H329" s="18">
        <v>0.4</v>
      </c>
      <c r="I329" s="18">
        <v>24.6</v>
      </c>
      <c r="J329" s="18">
        <v>117.2</v>
      </c>
      <c r="K329" s="23">
        <v>583.01</v>
      </c>
    </row>
    <row r="330" spans="1:11" x14ac:dyDescent="0.3">
      <c r="A330" s="98"/>
      <c r="B330" s="87"/>
      <c r="C330" s="125"/>
      <c r="D330" s="20" t="s">
        <v>33</v>
      </c>
      <c r="E330" s="21" t="s">
        <v>35</v>
      </c>
      <c r="F330" s="22">
        <v>20</v>
      </c>
      <c r="G330" s="18">
        <v>1.32</v>
      </c>
      <c r="H330" s="18">
        <v>0.36</v>
      </c>
      <c r="I330" s="18">
        <v>6.68</v>
      </c>
      <c r="J330" s="18">
        <v>34.159999999999997</v>
      </c>
      <c r="K330" s="23">
        <v>583.03</v>
      </c>
    </row>
    <row r="331" spans="1:11" x14ac:dyDescent="0.3">
      <c r="A331" s="110"/>
      <c r="B331" s="115"/>
      <c r="C331" s="126"/>
      <c r="D331" s="101" t="s">
        <v>48</v>
      </c>
      <c r="E331" s="102"/>
      <c r="F331" s="58">
        <f>SUM(F324:F330)</f>
        <v>790</v>
      </c>
      <c r="G331" s="58">
        <f>SUM(G324:G330)</f>
        <v>24.37</v>
      </c>
      <c r="H331" s="58">
        <f>SUM(H324:H330)</f>
        <v>25.139999999999997</v>
      </c>
      <c r="I331" s="58">
        <f>SUM(I324:I330)</f>
        <v>104.97</v>
      </c>
      <c r="J331" s="58">
        <f>SUM(J324:J330)</f>
        <v>715.24000000000012</v>
      </c>
      <c r="K331" s="61"/>
    </row>
    <row r="332" spans="1:11" x14ac:dyDescent="0.3">
      <c r="A332" s="46">
        <v>4</v>
      </c>
      <c r="B332" s="47">
        <f>B317</f>
        <v>5</v>
      </c>
      <c r="C332" s="122" t="s">
        <v>49</v>
      </c>
      <c r="D332" s="123"/>
      <c r="E332" s="48"/>
      <c r="F332" s="49">
        <v>1330</v>
      </c>
      <c r="G332" s="49">
        <f>G323+G331</f>
        <v>42.3</v>
      </c>
      <c r="H332" s="49">
        <f>H323+H331</f>
        <v>43.629999999999995</v>
      </c>
      <c r="I332" s="49">
        <f>I323+I331</f>
        <v>176.76</v>
      </c>
      <c r="J332" s="49">
        <f>J323+J331</f>
        <v>1258.8700000000001</v>
      </c>
      <c r="K332" s="62"/>
    </row>
    <row r="334" spans="1:11" x14ac:dyDescent="0.3">
      <c r="A334" s="29"/>
      <c r="B334" s="30"/>
      <c r="C334" s="119" t="s">
        <v>161</v>
      </c>
      <c r="D334" s="120"/>
      <c r="E334" s="121"/>
      <c r="F334" s="32">
        <f>SUM(F21, F37, F53, F69, F85, F102, F118, F135, F152, F168, F185, F201, F217, F233, F249, F266, F282, F298, F315, F332)</f>
        <v>26210</v>
      </c>
      <c r="G334" s="32">
        <f>SUM(G21, G37, G53, G69, G85, G102, G118, G135, G152, G168, G185, G201, G217, G233, G249, G266, G282, G298, G315, G332)</f>
        <v>857.55</v>
      </c>
      <c r="H334" s="32">
        <f>SUM(H21, H37, H53, H69, H85, H102, H118, H135, H152, H168, H185, H201, H217, H233, H249, H266, H282, H298, H315, H332)</f>
        <v>871.31999999999982</v>
      </c>
      <c r="I334" s="32">
        <f>SUM(I21, I37, I53, I69, I85, I102, I118, I135, I152, I168, I185, I201, I217, I233, I249, I266, I282, I298, I315, I332)</f>
        <v>3564.79</v>
      </c>
      <c r="J334" s="32">
        <f>SUM(J21, J37, J53, J69, J85, J102, J118, J135, J152, J168, J185, J201, J217, J233, J249, J266, J282, J298, J315, J332)</f>
        <v>25616.99</v>
      </c>
      <c r="K334" s="42"/>
    </row>
    <row r="335" spans="1:11" x14ac:dyDescent="0.3">
      <c r="A335" s="29"/>
      <c r="B335" s="30"/>
      <c r="C335" s="119" t="s">
        <v>162</v>
      </c>
      <c r="D335" s="120"/>
      <c r="E335" s="121"/>
      <c r="F335" s="32"/>
      <c r="G335" s="63">
        <f>AVERAGE(G332, G315, G298, G282, G266, G249, G233, G217, G201, G185, G168, G152, G135, G118, G102, G85, G69, G53, G37, G21)</f>
        <v>42.877499999999984</v>
      </c>
      <c r="H335" s="63">
        <f>AVERAGE(H332, H315, H298, H282, H266, H249, H233, H217, H201, H185, H168, H152, H135, H118, H102, H85, H69, H53, H37, H21)</f>
        <v>43.565999999999988</v>
      </c>
      <c r="I335" s="63">
        <f>AVERAGE(I332, I315, I298, I282, I266, I249, I233, I217, I201, I185, I168, I152, I135, I118, I102, I85, I69, I53, I37, I21)</f>
        <v>178.23949999999999</v>
      </c>
      <c r="J335" s="63">
        <f>AVERAGE(J332, J315, J298, J282, J266, J249, J233, J217, J201, J185, J168, J152, J135, J118, J102, J85, J69, J53, J37, J21)</f>
        <v>1280.8495</v>
      </c>
      <c r="K335" s="42"/>
    </row>
    <row r="336" spans="1:11" x14ac:dyDescent="0.3">
      <c r="C336"/>
      <c r="D336"/>
    </row>
    <row r="337" spans="3:4" x14ac:dyDescent="0.3">
      <c r="C337"/>
      <c r="D337"/>
    </row>
    <row r="338" spans="3:4" x14ac:dyDescent="0.3">
      <c r="C338"/>
      <c r="D338"/>
    </row>
    <row r="339" spans="3:4" x14ac:dyDescent="0.3">
      <c r="C339"/>
      <c r="D339"/>
    </row>
    <row r="340" spans="3:4" x14ac:dyDescent="0.3">
      <c r="C340"/>
      <c r="D340"/>
    </row>
  </sheetData>
  <mergeCells count="202">
    <mergeCell ref="C87:C93"/>
    <mergeCell ref="C85:D85"/>
    <mergeCell ref="D93:E93"/>
    <mergeCell ref="D101:E101"/>
    <mergeCell ref="C102:D102"/>
    <mergeCell ref="A324:A331"/>
    <mergeCell ref="A39:A44"/>
    <mergeCell ref="A275:A281"/>
    <mergeCell ref="A127:A134"/>
    <mergeCell ref="B203:B209"/>
    <mergeCell ref="B110:B117"/>
    <mergeCell ref="B137:B143"/>
    <mergeCell ref="B193:B200"/>
    <mergeCell ref="B307:B314"/>
    <mergeCell ref="B275:B281"/>
    <mergeCell ref="B291:B297"/>
    <mergeCell ref="B154:B160"/>
    <mergeCell ref="D248:E248"/>
    <mergeCell ref="D240:E240"/>
    <mergeCell ref="C201:D201"/>
    <mergeCell ref="C185:D185"/>
    <mergeCell ref="C291:C297"/>
    <mergeCell ref="C275:C281"/>
    <mergeCell ref="C161:C167"/>
    <mergeCell ref="A258:A265"/>
    <mergeCell ref="A193:A200"/>
    <mergeCell ref="A210:A216"/>
    <mergeCell ref="A219:A225"/>
    <mergeCell ref="D68:E68"/>
    <mergeCell ref="D61:E61"/>
    <mergeCell ref="B87:B93"/>
    <mergeCell ref="D36:E36"/>
    <mergeCell ref="C258:C265"/>
    <mergeCell ref="C177:C184"/>
    <mergeCell ref="C203:C209"/>
    <mergeCell ref="C219:C225"/>
    <mergeCell ref="C235:C240"/>
    <mergeCell ref="D109:E109"/>
    <mergeCell ref="D117:E117"/>
    <mergeCell ref="D126:E126"/>
    <mergeCell ref="D134:E134"/>
    <mergeCell ref="D143:E143"/>
    <mergeCell ref="D151:E151"/>
    <mergeCell ref="D160:E160"/>
    <mergeCell ref="D167:E167"/>
    <mergeCell ref="D176:E176"/>
    <mergeCell ref="D184:E184"/>
    <mergeCell ref="D192:E192"/>
    <mergeCell ref="D200:E200"/>
    <mergeCell ref="C118:D118"/>
    <mergeCell ref="D257:E257"/>
    <mergeCell ref="C249:D249"/>
    <mergeCell ref="C110:C117"/>
    <mergeCell ref="C120:C126"/>
    <mergeCell ref="A169:K169"/>
    <mergeCell ref="A136:K136"/>
    <mergeCell ref="A119:K119"/>
    <mergeCell ref="C94:C101"/>
    <mergeCell ref="C13:C20"/>
    <mergeCell ref="B13:B20"/>
    <mergeCell ref="B94:B101"/>
    <mergeCell ref="B77:B84"/>
    <mergeCell ref="C77:C84"/>
    <mergeCell ref="B71:B76"/>
    <mergeCell ref="B39:B44"/>
    <mergeCell ref="B45:B52"/>
    <mergeCell ref="B55:B61"/>
    <mergeCell ref="B62:B68"/>
    <mergeCell ref="C39:C44"/>
    <mergeCell ref="C45:C52"/>
    <mergeCell ref="C55:C61"/>
    <mergeCell ref="C62:C68"/>
    <mergeCell ref="C53:D53"/>
    <mergeCell ref="C69:D69"/>
    <mergeCell ref="D44:E44"/>
    <mergeCell ref="D52:E52"/>
    <mergeCell ref="C335:E335"/>
    <mergeCell ref="C334:E334"/>
    <mergeCell ref="C332:D332"/>
    <mergeCell ref="C324:C331"/>
    <mergeCell ref="C317:C323"/>
    <mergeCell ref="C315:D315"/>
    <mergeCell ref="C307:C314"/>
    <mergeCell ref="C300:C306"/>
    <mergeCell ref="C298:D298"/>
    <mergeCell ref="D331:E331"/>
    <mergeCell ref="D323:E323"/>
    <mergeCell ref="D314:E314"/>
    <mergeCell ref="D306:E306"/>
    <mergeCell ref="C266:D266"/>
    <mergeCell ref="D265:E265"/>
    <mergeCell ref="B324:B331"/>
    <mergeCell ref="B104:B109"/>
    <mergeCell ref="B120:B126"/>
    <mergeCell ref="B127:B134"/>
    <mergeCell ref="B210:B216"/>
    <mergeCell ref="B241:B248"/>
    <mergeCell ref="B268:B274"/>
    <mergeCell ref="B226:B232"/>
    <mergeCell ref="B144:B151"/>
    <mergeCell ref="B177:B184"/>
    <mergeCell ref="B161:B167"/>
    <mergeCell ref="B170:B176"/>
    <mergeCell ref="B317:B323"/>
    <mergeCell ref="B219:B225"/>
    <mergeCell ref="B235:B240"/>
    <mergeCell ref="B258:B265"/>
    <mergeCell ref="B251:B257"/>
    <mergeCell ref="B284:B290"/>
    <mergeCell ref="B300:B306"/>
    <mergeCell ref="B187:B192"/>
    <mergeCell ref="A153:K153"/>
    <mergeCell ref="C168:D168"/>
    <mergeCell ref="A317:A323"/>
    <mergeCell ref="A77:A84"/>
    <mergeCell ref="A55:A61"/>
    <mergeCell ref="A71:A76"/>
    <mergeCell ref="A45:A52"/>
    <mergeCell ref="A29:A36"/>
    <mergeCell ref="A291:A297"/>
    <mergeCell ref="A307:A314"/>
    <mergeCell ref="A251:A257"/>
    <mergeCell ref="A268:A274"/>
    <mergeCell ref="A284:A290"/>
    <mergeCell ref="A94:A101"/>
    <mergeCell ref="A87:A93"/>
    <mergeCell ref="A226:A232"/>
    <mergeCell ref="A300:A306"/>
    <mergeCell ref="A241:A248"/>
    <mergeCell ref="A137:A143"/>
    <mergeCell ref="A110:A117"/>
    <mergeCell ref="A104:A109"/>
    <mergeCell ref="A120:A126"/>
    <mergeCell ref="A144:A151"/>
    <mergeCell ref="A154:A160"/>
    <mergeCell ref="A161:A167"/>
    <mergeCell ref="A170:A176"/>
    <mergeCell ref="A283:K283"/>
    <mergeCell ref="A299:K299"/>
    <mergeCell ref="D297:E297"/>
    <mergeCell ref="D290:E290"/>
    <mergeCell ref="C282:D282"/>
    <mergeCell ref="D281:E281"/>
    <mergeCell ref="A267:K267"/>
    <mergeCell ref="A187:A192"/>
    <mergeCell ref="A177:A184"/>
    <mergeCell ref="A203:A209"/>
    <mergeCell ref="A235:A240"/>
    <mergeCell ref="C251:C257"/>
    <mergeCell ref="C193:C200"/>
    <mergeCell ref="C187:C192"/>
    <mergeCell ref="C210:C216"/>
    <mergeCell ref="C226:C232"/>
    <mergeCell ref="C241:C248"/>
    <mergeCell ref="C284:C290"/>
    <mergeCell ref="C268:C274"/>
    <mergeCell ref="A234:K234"/>
    <mergeCell ref="A218:K218"/>
    <mergeCell ref="A202:K202"/>
    <mergeCell ref="A186:K186"/>
    <mergeCell ref="D274:E274"/>
    <mergeCell ref="C233:D233"/>
    <mergeCell ref="D232:E232"/>
    <mergeCell ref="D225:E225"/>
    <mergeCell ref="C217:D217"/>
    <mergeCell ref="D216:E216"/>
    <mergeCell ref="D209:E209"/>
    <mergeCell ref="A38:K38"/>
    <mergeCell ref="C37:D37"/>
    <mergeCell ref="A54:K54"/>
    <mergeCell ref="A70:K70"/>
    <mergeCell ref="A86:K86"/>
    <mergeCell ref="C71:C76"/>
    <mergeCell ref="D76:E76"/>
    <mergeCell ref="D84:E84"/>
    <mergeCell ref="A62:A68"/>
    <mergeCell ref="A103:K103"/>
    <mergeCell ref="C152:D152"/>
    <mergeCell ref="C135:D135"/>
    <mergeCell ref="C170:C176"/>
    <mergeCell ref="C154:C160"/>
    <mergeCell ref="C144:C151"/>
    <mergeCell ref="C137:C143"/>
    <mergeCell ref="C127:C134"/>
    <mergeCell ref="C104:C109"/>
    <mergeCell ref="H1:K1"/>
    <mergeCell ref="H2:K2"/>
    <mergeCell ref="C1:E1"/>
    <mergeCell ref="C6:C12"/>
    <mergeCell ref="D12:E12"/>
    <mergeCell ref="D28:E28"/>
    <mergeCell ref="C23:C28"/>
    <mergeCell ref="B23:B28"/>
    <mergeCell ref="B29:B36"/>
    <mergeCell ref="C29:C36"/>
    <mergeCell ref="A22:K22"/>
    <mergeCell ref="C21:D21"/>
    <mergeCell ref="D20:E20"/>
    <mergeCell ref="A6:A12"/>
    <mergeCell ref="A13:A20"/>
    <mergeCell ref="A23:A28"/>
    <mergeCell ref="B6:B1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SOSH42-207</cp:lastModifiedBy>
  <dcterms:modified xsi:type="dcterms:W3CDTF">2025-05-06T03:22:14Z</dcterms:modified>
</cp:coreProperties>
</file>